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'2025年项目库'!$A$1:$X$56</definedName>
    <definedName name="_xlnm.Print_Titles" localSheetId="0">'2025年项目库'!$1:$5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<sst xmlns="http://schemas.openxmlformats.org/spreadsheetml/2006/main" count="506" uniqueCount="293">
  <si>
    <t>塔什库尔干县2025年第一批衔接推进乡村振兴补助资金项目计划公示表</t>
  </si>
  <si>
    <t>序号</t>
  </si>
  <si>
    <t>项目库编号</t>
  </si>
  <si>
    <t>项目名称</t>
  </si>
  <si>
    <t>二级项目类别</t>
  </si>
  <si>
    <t>项目子类型</t>
  </si>
  <si>
    <t>建设性质</t>
  </si>
  <si>
    <t>建设地点</t>
  </si>
  <si>
    <t>建设内容</t>
  </si>
  <si>
    <t>投资（万元）</t>
  </si>
  <si>
    <t>资金来源（万元）</t>
  </si>
  <si>
    <t>绩效目标</t>
  </si>
  <si>
    <t>责任单位</t>
  </si>
  <si>
    <t>责任人</t>
  </si>
  <si>
    <t>备注</t>
  </si>
  <si>
    <t>衔接资金</t>
  </si>
  <si>
    <t>地方政府一般债券资金</t>
  </si>
  <si>
    <t>地县资金</t>
  </si>
  <si>
    <t>其他资金</t>
  </si>
  <si>
    <t>小计</t>
  </si>
  <si>
    <t>巩固拓展和乡村振兴</t>
  </si>
  <si>
    <t>以工代赈</t>
  </si>
  <si>
    <t>少数民族发展</t>
  </si>
  <si>
    <t>欠发达国有农场</t>
  </si>
  <si>
    <t>欠发达国有林场</t>
  </si>
  <si>
    <t>欠发达国有牧场</t>
  </si>
  <si>
    <t>中央</t>
  </si>
  <si>
    <t>自治区</t>
  </si>
  <si>
    <t>合计</t>
  </si>
  <si>
    <t>一、产业发展类</t>
  </si>
  <si>
    <t>TSGEG2025-004</t>
  </si>
  <si>
    <t>科克亚尔乡特色民俗旅游基础设施建设项目</t>
  </si>
  <si>
    <t>产业发展</t>
  </si>
  <si>
    <t>休闲农业与乡村旅游</t>
  </si>
  <si>
    <t>新建</t>
  </si>
  <si>
    <t>科克亚尔乡科克亚尔村</t>
  </si>
  <si>
    <t>投资：245万元                                                                                              
规模：1座                                                                                                  
建设内容：新建柯尔克孜特色民俗文化展示厅1座，面积700平方米，每平米3500元，水电暖附属配套建设，资产归科克亚尔村村集体所有，村集体运营，收取资金。
建设地点：科克亚尔乡科克亚尔村</t>
  </si>
  <si>
    <t>社会效益：该项目实施后将进一步完善旅游发展布局，完善产业发展，提升基础服务设施，增强知名度。
经济效益：按照每年不低于总投资4%对农户进行分行，带动人均可支配收入。
受益人口：≥800人
增加集体收入：≥7万元</t>
  </si>
  <si>
    <t>科克亚尔乡</t>
  </si>
  <si>
    <t>艾克拜尔江·艾提</t>
  </si>
  <si>
    <t>TSGEG2025-005</t>
  </si>
  <si>
    <t>科克亚尔乡谢尔乃甫村新型农村集体经济发展项目</t>
  </si>
  <si>
    <t>投资：100万元
规模：6座
建设内容：投资100万元，为谢尔乃甫村购置特色餐饮、商品售卖亭6座，每座16万元，含水电暖设施。村集体运营并收取租金。
建设地点：科克亚尔乡谢尔乃甫村</t>
  </si>
  <si>
    <t>社会效益：提升科克亚尔乡冰川马队知名度和服务质量
经济效益：增加村集体收入，收入≥10万元，直接带动≥50户农牧民收入，收入≥10000元/户</t>
  </si>
  <si>
    <t>TSGEG2025-006</t>
  </si>
  <si>
    <t>提孜那甫乡土地平整项目</t>
  </si>
  <si>
    <t>种植业</t>
  </si>
  <si>
    <t>提孜那甫村</t>
  </si>
  <si>
    <t>投资：240万元
规模：600亩
建设内容：为提孜那甫乡平整土地600亩用于种植土壤改良，并配套节水灌溉设施、配套蓄水池等基础设施，对后续抚育进行管理。
建设地点：提孜那甫村</t>
  </si>
  <si>
    <t>社会效益：解决劳动力就业人数≥20人；经济效益：带动村集体经济收入≥24万元。</t>
  </si>
  <si>
    <t>提孜那甫乡</t>
  </si>
  <si>
    <t>艾力艾孜孜·希拉瓦尔</t>
  </si>
  <si>
    <t>TSGEG2025-007</t>
  </si>
  <si>
    <t>塔什库尔干县提孜那甫乡灌溉管道建设项目</t>
  </si>
  <si>
    <t>小型农田水利设施建设</t>
  </si>
  <si>
    <t>曲什曼村</t>
  </si>
  <si>
    <t>投资：180万元
规模：3公里
建设内容：提孜那甫乡曲什曼村新建灌溉DN300mmPE管道3公里，配套闸口、沉沙池、检查井等附属设施。
建设地点：曲什曼村</t>
  </si>
  <si>
    <t>社会效益：方便农牧民群众灌溉用水≥600人；
经济效益：解决劳动力就业人数≥10人</t>
  </si>
  <si>
    <t>水利局</t>
  </si>
  <si>
    <t>吴红炎</t>
  </si>
  <si>
    <t>TSGEG2025-008</t>
  </si>
  <si>
    <t>塔什库尔干县提孜那甫乡非遗产业园改造提升项目</t>
  </si>
  <si>
    <t>兰干村</t>
  </si>
  <si>
    <t>投资：300万元
规模：50座
建设内容：对提孜那甫乡非遗产业园内基础设施进行改造提升，项目涉及50套业务用房，将完成封闭式改造，同时对上下水和电力设施进行优化升级;对原有2座水冲式厕所加以改造。工作完成后，由村集体负责运营，并通过收取租金实现收益。
建设地点：兰干村</t>
  </si>
  <si>
    <t>社会效益：带动就业人数≥50人；经济效益：带动村集体经济收入≥30万元。</t>
  </si>
  <si>
    <t>文旅局</t>
  </si>
  <si>
    <t>李元珍</t>
  </si>
  <si>
    <t>TSGEG2025-010</t>
  </si>
  <si>
    <t>提孜那甫乡林果种植项目</t>
  </si>
  <si>
    <t>林果业</t>
  </si>
  <si>
    <t>投资：150万元
规模：336.23亩
建设内容：为提孜那甫乡农业产业园种植336.23亩林地，并配套节水灌溉设施等基础设施，对后续抚育进行管理，资产归兰干村集体所有。
建设地点：兰干村</t>
  </si>
  <si>
    <t>社会效益：解决劳动力就业人数≥100人；经济效益：带动村集体经济收入≥14万元。</t>
  </si>
  <si>
    <t>TSGEG2025-011</t>
  </si>
  <si>
    <t>塔什库尔干县塔合曼乡萨热拉村示范村旅游基础设施建设项目</t>
  </si>
  <si>
    <t>塔合曼乡萨热拉村</t>
  </si>
  <si>
    <t>投资：800万元
规模：4000平米
建设内容：投资800万元，为萨热拉村建设4000㎡特色旅游基础服务场地1处，配套水电暖及相关附属设施。
建设地点：萨热拉村</t>
  </si>
  <si>
    <t>经济效益：通过旅游带动可直接促进村集体年增收≥8万元/年；
社会效益：可进一步巩固提升萨热拉村旅游产业基础设施，直接解决萨热拉村就业岗位≥5人，
可持影响效益：可持续使用年限≥20年；
受益人口：受益人口≥300人；
受益人口满意率：受益人口满意率≥95%。</t>
  </si>
  <si>
    <t>TSGEG2025-012</t>
  </si>
  <si>
    <t>塔什库尔干县塔合曼乡喀依那尔村新型农村集体经济发展项目</t>
  </si>
  <si>
    <t>塔合曼乡喀依那尔村</t>
  </si>
  <si>
    <t>投资：100万元
规模：6座
建设内容：投资100万元，为喀依那尔村购置特色餐饮、商品售卖亭6座，每座16万元，含水电暖设施。村集体运营并收取租金。
建设地点：塔合曼乡喀依那尔村</t>
  </si>
  <si>
    <t>经济效益：可促进村集体经济增收≥2万元；
社会效益：通过该项目建设，有利于增强农村基层党组织的创造力，提升和鼓励全乡农户自主就业创业积极性；
可持续影响效益：可持续使用年限≥20年；
受益人口：受益人口≥192人；
受益人口满意率：受益人口满意率≥95%。</t>
  </si>
  <si>
    <t>塔合曼乡</t>
  </si>
  <si>
    <t>韩宝福</t>
  </si>
  <si>
    <t>TSGEG2025-013</t>
  </si>
  <si>
    <t>塔什库尔干县班迪尔乡土地碎片化整治及附属设施配套项目</t>
  </si>
  <si>
    <t>种植业基地</t>
  </si>
  <si>
    <t>班迪尔乡巴扎达什特村</t>
  </si>
  <si>
    <t>投资：600万元
规模：1000亩
建设内容：投资600万元，在班迪尔乡巴扎达什特村，为1000亩耕地配套高效节水灌溉系统；使用功能性土壤调理剂，深翻表层土壤进行融合反应，改良盐碱和板结现状；进行土地平整，针对部分低洼区域回填土壤，并修建机耕道；使用有机肥、配方复合肥，改良土壤肥力。
建设地点：班迪尔乡巴扎达什特村</t>
  </si>
  <si>
    <t>社会效益：(1)按土地利用总体规划，通过对灌溉方式和种植条件的改善，提高耕地质量，增加有效灌溉面积，提高灌溉效率及灌溉保证率，改善农业生产条件和生态环境。(2)通过项目实施，技术培训，新灌溉技术的示范、推广，有利于提高农业劳动者素质，提高科技含量，促进农业集约经营转化，进而提高生产力。
经济效益：项目区通过土地碎片化整理，将建立以高效、高产、优质作物为主导的农业种植结构。主要经济效益体现在两个方面，一方面是增产效益，另一方面是工程效益。</t>
  </si>
  <si>
    <t>班迪尔乡</t>
  </si>
  <si>
    <t>段天印</t>
  </si>
  <si>
    <t>TSGEG2025-014</t>
  </si>
  <si>
    <t>塔什库尔干县沙棘产业提质增效项目项目</t>
  </si>
  <si>
    <t>巴扎达什特村、新迭村、波斯特班迪尔村</t>
  </si>
  <si>
    <t>投资：456万元
规模：6000亩
建设内容：
1.投资20万元，选取塔什库尔干县班迪尔乡沙棘中优质品种，进行育苗20万株，大棚内培育，每株补助1元。聘请技术人员指导，主要用于6000亩沙棘补植补种。
2.投资56万元，购买社会化服务，对6000亩沙棘进行病虫害防治、提供修剪等技术指导服务，采购尿素100吨，提高沙棘产量。
3.投资380万元，在1000亩沙棘林新建1座沉砂池、蓄水池，铺设节水滴管设施。
建设地点：班迪尔乡巴扎达什特村、新迭村、波斯特班迪尔村</t>
  </si>
  <si>
    <t>生态效益：巩固提升原有的6000亩沙棘林地生，选育品质好的优质沙棘苗，补植补种，将沙地变绿地，贯彻落实“绿水青山就是金山银山”理念。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</si>
  <si>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TSGEG2025-015</t>
  </si>
  <si>
    <t>塔什库尔干县塔什库尔干乡萨热吉勒尕村新型农村集体经济发展项目</t>
  </si>
  <si>
    <t>塔什库尔干乡瓦尔希迭村</t>
  </si>
  <si>
    <t>投资：100万元
规模：1座
建设内容：投资100万元，在塔什库尔干乡瓦尔希迭村为萨热吉勒尕村新建壮大村集体经济用房1座并配套相关附属设备，资产归属萨热吉勒尕村集体。
建设地点：瓦尔希迭村</t>
  </si>
  <si>
    <t>经济效益：可促进村集体经济增收≥2万元；
社会效益：通过该项目建设，有利于增强农村基层党组织的创造力，提升和鼓励全乡农牧民自主就业创业积极性；</t>
  </si>
  <si>
    <t>塔什库尔干乡</t>
  </si>
  <si>
    <t>王小刚</t>
  </si>
  <si>
    <t>TSGEG2025-016</t>
  </si>
  <si>
    <t>塔什库尔干乡托格伦夏村乡村旅游产业配套基础设施建设项目</t>
  </si>
  <si>
    <t>塔什库尔干乡托格伦夏村</t>
  </si>
  <si>
    <t>投资：990万元
规模：1座
建设内容：在托格伦夏村新建旅游服务综合体中心1座、场地硬化及相关附属配套设备设施；采购移动式农产品展厅；项目建成后资产归塔什库尔干乡托格伦夏村所有。
设地点：塔什库尔干乡托格伦夏村</t>
  </si>
  <si>
    <t>社会效益：此项目涉及农户86户350人，全力打造游客服务基础设施，大力发展旅游业，实现农牧民就近就地就业增收。
经济效益：村集体收益≥20万。</t>
  </si>
  <si>
    <t>TSGEG2025-018</t>
  </si>
  <si>
    <t>库科西鲁格乡喀玛如孜村农业灌溉管道建设项目</t>
  </si>
  <si>
    <t>库科西鲁格乡</t>
  </si>
  <si>
    <t>投资：275万元
规模：6.32公里
建设内容：喀玛如孜村铺设PE160钢管5.32km，维修钢管1km，建设引水口2座，蓄水池2座，沉砂池1座。
实施地点：库科西鲁格乡喀玛如孜村</t>
  </si>
  <si>
    <t>社会效益：持续加强农田水利设施建设，改善农业灌溉条件，解决库科西鲁格乡喀玛如孜村130户1230亩土地灌溉问题，提升农业生产水平，增加农牧民收益。可持续影响指标：项目可持续使用年限≥8年。</t>
  </si>
  <si>
    <t>TSGEG2025-020</t>
  </si>
  <si>
    <t>塔什库尔干县大同乡库如克兰干村新型农村集体经济发展项目</t>
  </si>
  <si>
    <t>阿依克日克村</t>
  </si>
  <si>
    <t>投资：100万元
规模：14间
建设内容：将14间集体房屋提升改造成壮大村集体经济用房，用于接待旅游。收益归库如克兰干村村集体所有。
建设地点：阿依克日克村</t>
  </si>
  <si>
    <t>社会效益：增加旅游业发展，带动农户增加收入，提高村集体经济。
收益人口：81户
资产归属：库如克兰干村
集体经济带动：村集体经济年收入≥4万元,可持续使用年限≥30年。</t>
  </si>
  <si>
    <t>大同乡</t>
  </si>
  <si>
    <t>李龙刚</t>
  </si>
  <si>
    <t>TSGEG2025-021</t>
  </si>
  <si>
    <t>大同乡旅游基础设施建设项目</t>
  </si>
  <si>
    <t>投资：350万元
规模：1处
建设内容：投资350万元，在大同乡大同河2公里河段，打造“捡玉滩”打卡景点及基础配套设施，对捡玉滩进行综合治理，配套水电等旅游服务附属设施。
地点：阿依克日克村</t>
  </si>
  <si>
    <t>社会效益：通过项目建设带动旅游产业的发展、吸引更多游客，给大同乡67户民宿牧家乐带来实实在在的收益。
社会效益：改善当地的生产生活环境和群众的身体健康水平，为美丽乡村建设打基础，有效提高农牧民的生活质量。
收益人口：470户</t>
  </si>
  <si>
    <t>TSGEG2025-022</t>
  </si>
  <si>
    <t>塔什库尔干县瓦恰乡夏拉夫迭村水渠建设项目</t>
  </si>
  <si>
    <t>夏拉夫迭村</t>
  </si>
  <si>
    <t>投资：320万元
规模：3.8公里
建设内容：为夏拉夫迭村改建水渠3.8km,流量0.5立方米/秒及配套附属设施。
建设地点：瓦恰乡夏拉夫迭村</t>
  </si>
  <si>
    <t>社会效益：改善农业灌溉条件，解决灌溉农田≥100亩，提升农业生产水平；
经济效益：促进就业人数≥5人。公益性资产归夏拉夫迭村，集体所有，受益户满意度超过98%。</t>
  </si>
  <si>
    <t>TSGEG2025-024</t>
  </si>
  <si>
    <t>塔什库尔干县达布达尔乡热斯喀木村农业土地平整建设项目</t>
  </si>
  <si>
    <t>热斯喀木村</t>
  </si>
  <si>
    <t>投资：280.8万元
规模：468亩
建设内容：土地平整换土468亩及灌溉配套设施。
建设地点：热斯喀木村</t>
  </si>
  <si>
    <t>社会效益：解决热斯喀木村群众生产经营性收入渠道单一和村集体增收问题，巩固村民收入，促进乡村振兴；                                                 
经济效益：集体和村民所有，由热斯喀木村集体和村民负责后续运营管护；
受益人数：125户623 人，2户8人。</t>
  </si>
  <si>
    <t>达布达尔乡</t>
  </si>
  <si>
    <r>
      <rPr>
        <sz val="28"/>
        <color theme="1" tint="0.05"/>
        <rFont val="宋体"/>
        <charset val="134"/>
      </rPr>
      <t>扎尔达尔</t>
    </r>
    <r>
      <rPr>
        <sz val="28"/>
        <color theme="1" tint="0.05"/>
        <rFont val="Times New Roman"/>
        <charset val="134"/>
      </rPr>
      <t>·</t>
    </r>
    <r>
      <rPr>
        <sz val="28"/>
        <color theme="1" tint="0.05"/>
        <rFont val="宋体"/>
        <charset val="134"/>
      </rPr>
      <t>巴依沙热</t>
    </r>
  </si>
  <si>
    <t>TSGEG2025-025</t>
  </si>
  <si>
    <t>塔什库尔干县达布达尔乡红其拉甫村新型农村集体经济发展项目</t>
  </si>
  <si>
    <t>红其拉甫村</t>
  </si>
  <si>
    <t>投资：100万元
规模：1座
建设内容：总投资100万元，为红其拉甫村新建1间壮大村集体经济用房，建筑面积300平方米，每平方3500元，完善基础设施，并配套相关附属设备。
建设地点：红其拉甫村</t>
  </si>
  <si>
    <t>社会效益：项目实施后，为游客提供餐饮服务，为红其拉甫村增加就业，助推乡村产业发展，增加农牧民收入。</t>
  </si>
  <si>
    <t>扎尔达尔·巴依沙热</t>
  </si>
  <si>
    <t>TSGEG2025-026</t>
  </si>
  <si>
    <t>塔吉克阿巴提镇产业发展项目</t>
  </si>
  <si>
    <t>塔吉克阿巴提镇</t>
  </si>
  <si>
    <t>投资：370万元
建设规模：2385.35亩  
建设内容：
1、对萨尔布合村350亩地进行土地平整，深翻、土方拉运和机耕道平整等附属。
2、对布勒布勒迭村2035.35亩地进行土地平整，深翻、土方拉运和机耕道平整等附属。                       
建设地点：萨尔布合村、布勒布勒迭村</t>
  </si>
  <si>
    <t>社会效益：助推产业发展，提高群众生产积极性，带动村民增收致富； 
经济效益：提高土地单产，带动农民增收，可实现群众直接增收370万元。</t>
  </si>
  <si>
    <t>依力木江·依明江</t>
  </si>
  <si>
    <t>TSGEG2025-027</t>
  </si>
  <si>
    <t>塔吉克阿巴提镇排碱渠项目</t>
  </si>
  <si>
    <t>塔吉克阿巴提镇布勒布勒迭村</t>
  </si>
  <si>
    <t>投资：192万元
规模：100亩
建设内容：1、排碱渠清淤50公里（5.6元/立方），投资112万元。
2.盐碱化治理，每亩8000元，投资80万元。
建设地点：塔吉克阿巴提镇布勒布勒迭村</t>
  </si>
  <si>
    <t>社会效益：将可利用和碱化土壤转变为宝贵的土地资源，为农业可持续发展保驾护航，同时对于当地的生态、环保进一步向好奠定基础，社会、生态十分明显。
经济效益：直接经济效益≥140万元；</t>
  </si>
  <si>
    <t>TSGEG2025-030</t>
  </si>
  <si>
    <t>塔什库尔干县乡村旅游产业配套基础设施建设项目</t>
  </si>
  <si>
    <t>塔什库尔干县</t>
  </si>
  <si>
    <t>投资：800万元
规模：50座
建设内容：投资800万元，为塔什库尔干县重点旅游乡村配套特色餐饮、商品售卖亭50座，每座16万元，含水电暖设施。村集体运营并收取租金。
建设地点：各乡镇</t>
  </si>
  <si>
    <t>社会效益：景区售卖亭为市民提供了便捷的服务，满足了人们的临时或紧急需求。同时也为经营者带来经济效益。为塔什库尔干县科克亚尔乡，塔合曼乡， 塔干乡、提孜那甫乡.达布达尔乡、班迪尔乡、库科西鲁格、阿巴提镇。 配套餐饮、商品售卖亭，完善供暖等基础设施。促进群众增收。</t>
  </si>
  <si>
    <t>TSGEG2025-031</t>
  </si>
  <si>
    <t>塔什库尔干县达布达尔乡萨斯合提卡新村棚圈建设2025年中央财政以工代赈项目</t>
  </si>
  <si>
    <t>养殖业</t>
  </si>
  <si>
    <t>投资：398万元
建设内容：新建棚圈2700平方米；草料库1500平方米；并配套附属设施。
建设地点：达布达尔乡萨斯合提卡新村</t>
  </si>
  <si>
    <t>提升生产生活条件，带动萨斯合提卡新村科学养殖业发展，项目实施过程中预计当地劳动力务工68人，发放报酬120万元。</t>
  </si>
  <si>
    <t>TSGEG2025-032</t>
  </si>
  <si>
    <t>塔什库尔干县科克亚尔乡渠道改扩建2025年中央财政以工代赈项目</t>
  </si>
  <si>
    <t>改建</t>
  </si>
  <si>
    <t>投资：300万元
建设规模：6公里
建设内容：改扩建渠道6公里，流量0.3立方米/秒及附属配套设施建设。
建设地点：科克亚尔乡</t>
  </si>
  <si>
    <t>改善耕作用水保证，提升农业生产水平，预计吸纳当地低收入群众务工人数52人，发放报酬91万元。</t>
  </si>
  <si>
    <t>TSGEG2025-033</t>
  </si>
  <si>
    <t>塔什库尔干县达布达尔乡热斯喀木村温室大棚建设项目</t>
  </si>
  <si>
    <t>投资：300万元
规模：5座
建设内容：新建温室大棚（每座长80米、宽10米）及供水供电通风配套设施，每座60万元，项目资产归村集体所有。
建设地点：热斯喀木村</t>
  </si>
  <si>
    <t>社会效益：解决热斯喀木村冬季吃新鲜蔬菜困难问题，巩固乡村建设成果，促进乡村振兴；                                      
经济效益：资产归热斯喀木村村集体所有，由热斯喀木村集体负责后续运营管护。  受益人数：≥600人。</t>
  </si>
  <si>
    <t>中央第一批资金安排133.21万元</t>
  </si>
  <si>
    <t>TSGEG2025-034</t>
  </si>
  <si>
    <t>塔什库尔干乡农田水利设施建设项目</t>
  </si>
  <si>
    <t>色日克塔什村、萨热吉勒尕村</t>
  </si>
  <si>
    <t>投资：960万元
规模：24公里
建设内容：
1.投资520万元，阿孜干牧场至萨热吉勒尕村村口新建直径315mmPE引水管13公里。
2.资440万元，对色日克塔什村村口至塔斯本牧场新建直径315mmPE引水管11公里。
建设地点：塔什库尔干乡萨热吉勒尕村、色日克塔什村</t>
  </si>
  <si>
    <t>社会效益：此项目涉及塔什库尔干乡2个村共有174户，涉及灌溉面积8850亩，项目实施后将进一步巩固粮食安全、畜牧产业的主导地位，农牧民收入将大幅增长，幸福感、获得感进一步增强；
经济效益：增加662人农牧民收入。</t>
  </si>
  <si>
    <t>中央第一批资金安排746.3万元</t>
  </si>
  <si>
    <t>TSGEG2025-035</t>
  </si>
  <si>
    <t>塔什库尔干县班迪尔乡沙棘种植项目</t>
  </si>
  <si>
    <t>巴扎达什特村</t>
  </si>
  <si>
    <t>投资：397.7万元
规模：900亩
建设内容：扩种大果沙棘900亩，新种植沙棘苗9.9万株，新建1座泵房100平方、蓄水池1座3000立方，平整土地、铺设滴灌管道、完善电力和其他附属设施。
建设地点：巴扎达什特村</t>
  </si>
  <si>
    <t>继续扩大种植900亩，将沙地变绿地，贯彻落实“绿水青山就是金山银山”理念。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</si>
  <si>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TSGEG2025-037</t>
  </si>
  <si>
    <t>科克亚尔乡大果沙棘种植项目</t>
  </si>
  <si>
    <t>投资：390万元
规模：1000亩
建设内容：新建1座2000m³沉砂池，1座电控泵房，铺设地埋管网9.285公里（PE315管1.785公里、PE200管7.5公里），构建地面滴灌系统及智能化控制系统，进行沙棘苗采购及种植，每亩地种植110棵；修建沙棘林地进出场的砂砾石道路2公里，宽4米。资产归科克亚尔村所有，出租给企业，增加集体收入。
建设地点：科克亚尔乡科克亚尔村</t>
  </si>
  <si>
    <t>社会效益：提高林果业发展规模，扩大了绿化面积。
经济效益：增加村集体收入，收入≥15万/年，成活率≥90%。</t>
  </si>
  <si>
    <t>TSGEG2025-038</t>
  </si>
  <si>
    <t>科克亚尔乡民俗文化展示区建设项目</t>
  </si>
  <si>
    <t>投资：300万元                                                                                                  
规模：2000平米
建设内容：新建民俗文化展示房8间，每间36平方米；每平方3500元；100平方米厕所1座，每平方米2500元；地面硬化2000平方米，每平方150元；投资15万元，新建250Kva的变压器1座；投资25万元，新建U型渠800米；以及污水处理、土地平整、水电暖等附属配套设施建设；资产归村集体所有，村集体运营。
建设地点：科克亚尔乡科克亚尔村</t>
  </si>
  <si>
    <t>社会效益：该项目实施后将进一步完善旅游发展布局，完善旅游产业发展，提升基础服务设施，增强知名度。
经济效益：直接带动8人就业，按照每年不低于总投资4%对农户进行分红，带动人均可支配收入。
受益人口：≥800人
增加集体收入：≥4万元</t>
  </si>
  <si>
    <t>二、就业类</t>
  </si>
  <si>
    <t>TSGEG2025-042</t>
  </si>
  <si>
    <t>农村道路管护人员补助</t>
  </si>
  <si>
    <t>就业项目</t>
  </si>
  <si>
    <t>就业补助</t>
  </si>
  <si>
    <r>
      <rPr>
        <sz val="28"/>
        <color theme="1" tint="0.05"/>
        <rFont val="宋体"/>
        <charset val="134"/>
      </rPr>
      <t>投资</t>
    </r>
    <r>
      <rPr>
        <sz val="28"/>
        <color theme="1" tint="0.05"/>
        <rFont val="Times New Roman"/>
        <charset val="134"/>
      </rPr>
      <t>483.6</t>
    </r>
    <r>
      <rPr>
        <sz val="28"/>
        <color theme="1" tint="0.05"/>
        <rFont val="宋体"/>
        <charset val="134"/>
      </rPr>
      <t>万元。为</t>
    </r>
    <r>
      <rPr>
        <sz val="28"/>
        <color theme="1" tint="0.05"/>
        <rFont val="Times New Roman"/>
        <charset val="134"/>
      </rPr>
      <t>11</t>
    </r>
    <r>
      <rPr>
        <sz val="28"/>
        <color theme="1" tint="0.05"/>
        <rFont val="宋体"/>
        <charset val="134"/>
      </rPr>
      <t>个乡镇</t>
    </r>
    <r>
      <rPr>
        <sz val="28"/>
        <color theme="1" tint="0.05"/>
        <rFont val="Times New Roman"/>
        <charset val="134"/>
      </rPr>
      <t>403</t>
    </r>
    <r>
      <rPr>
        <sz val="28"/>
        <color theme="1" tint="0.05"/>
        <rFont val="宋体"/>
        <charset val="134"/>
      </rPr>
      <t>户就业的护路员发放补助，每人每月</t>
    </r>
    <r>
      <rPr>
        <sz val="28"/>
        <color theme="1" tint="0.05"/>
        <rFont val="Times New Roman"/>
        <charset val="134"/>
      </rPr>
      <t>1000</t>
    </r>
    <r>
      <rPr>
        <sz val="28"/>
        <color theme="1" tint="0.05"/>
        <rFont val="宋体"/>
        <charset val="134"/>
      </rPr>
      <t>元</t>
    </r>
  </si>
  <si>
    <r>
      <rPr>
        <sz val="28"/>
        <color theme="1" tint="0.05"/>
        <rFont val="宋体"/>
        <charset val="134"/>
      </rPr>
      <t>经济效益：</t>
    </r>
    <r>
      <rPr>
        <sz val="28"/>
        <color theme="1" tint="0.05"/>
        <rFont val="Times New Roman"/>
        <charset val="134"/>
      </rPr>
      <t>1.</t>
    </r>
    <r>
      <rPr>
        <sz val="28"/>
        <color theme="1" tint="0.05"/>
        <rFont val="宋体"/>
        <charset val="134"/>
      </rPr>
      <t>带动农户增收</t>
    </r>
    <r>
      <rPr>
        <sz val="28"/>
        <color theme="1" tint="0.05"/>
        <rFont val="Times New Roman"/>
        <charset val="134"/>
      </rPr>
      <t>≥403</t>
    </r>
    <r>
      <rPr>
        <sz val="28"/>
        <color theme="1" tint="0.05"/>
        <rFont val="宋体"/>
        <charset val="134"/>
      </rPr>
      <t>名，每月增收</t>
    </r>
    <r>
      <rPr>
        <sz val="28"/>
        <color theme="1" tint="0.05"/>
        <rFont val="Times New Roman"/>
        <charset val="134"/>
      </rPr>
      <t>≥1000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增加农民收入，增收致富都具有重要现实意义。</t>
    </r>
  </si>
  <si>
    <t>交通运输局</t>
  </si>
  <si>
    <t>苏宏赟</t>
  </si>
  <si>
    <t>TSGEG2025-043</t>
  </si>
  <si>
    <t>公益性岗位补助</t>
  </si>
  <si>
    <t>公益性岗位</t>
  </si>
  <si>
    <r>
      <rPr>
        <sz val="28"/>
        <color theme="1" tint="0.05"/>
        <rFont val="Times New Roman"/>
        <charset val="134"/>
      </rPr>
      <t>11</t>
    </r>
    <r>
      <rPr>
        <sz val="28"/>
        <color theme="1" tint="0.05"/>
        <rFont val="宋体"/>
        <charset val="134"/>
      </rPr>
      <t>个乡镇</t>
    </r>
  </si>
  <si>
    <r>
      <rPr>
        <sz val="28"/>
        <color theme="1" tint="0.05"/>
        <rFont val="宋体"/>
        <charset val="134"/>
      </rPr>
      <t>投资：342万元</t>
    </r>
    <r>
      <rPr>
        <sz val="28"/>
        <color theme="1" tint="0.05"/>
        <rFont val="Times New Roman"/>
        <charset val="134"/>
      </rPr>
      <t xml:space="preserve">
</t>
    </r>
    <r>
      <rPr>
        <sz val="28"/>
        <color theme="1" tint="0.05"/>
        <rFont val="宋体"/>
        <charset val="134"/>
      </rPr>
      <t>建设内容：通过开发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名户中的就业困难人员临时性就业增收。带动不少于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建设地点：全县</t>
    </r>
    <r>
      <rPr>
        <sz val="28"/>
        <color theme="1" tint="0.05"/>
        <rFont val="Times New Roman"/>
        <charset val="134"/>
      </rPr>
      <t>11</t>
    </r>
    <r>
      <rPr>
        <sz val="28"/>
        <color theme="1" tint="0.05"/>
        <rFont val="宋体"/>
        <charset val="134"/>
      </rPr>
      <t>个乡镇</t>
    </r>
  </si>
  <si>
    <r>
      <rPr>
        <sz val="28"/>
        <color theme="1" tint="0.05"/>
        <rFont val="宋体"/>
        <charset val="134"/>
      </rPr>
      <t>经济效益：带动不少于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名农户中的就业困难人员临时性就业增收。</t>
    </r>
    <r>
      <rPr>
        <sz val="28"/>
        <color theme="1" tint="0.05"/>
        <rFont val="Times New Roman"/>
        <charset val="134"/>
      </rPr>
      <t xml:space="preserve">
2.</t>
    </r>
    <r>
      <rPr>
        <sz val="28"/>
        <color theme="1" tint="0.05"/>
        <rFont val="宋体"/>
        <charset val="134"/>
      </rPr>
      <t>帮助农户中的就业困难人员实现多渠道就业，减少就业压力，对就业增收致富都具有重要现实意义。</t>
    </r>
  </si>
  <si>
    <t>人社局</t>
  </si>
  <si>
    <t>赵林</t>
  </si>
  <si>
    <t>三、乡村建设类</t>
  </si>
  <si>
    <t>TSGEG2025-044</t>
  </si>
  <si>
    <t>塔什库尔干县塔合曼乡萨热拉村示范村集中连片农村生活污水管网提升改造项目</t>
  </si>
  <si>
    <t>乡村建设行动</t>
  </si>
  <si>
    <t>农村污水治理</t>
  </si>
  <si>
    <t>投资：400万元
规模：1村
建设内容：计划投资400万元，为萨热拉村集中连片地下污水管网进行升级改造。
建设地点：萨热拉村</t>
  </si>
  <si>
    <r>
      <rPr>
        <sz val="28"/>
        <color theme="1" tint="0.05"/>
        <rFont val="宋体"/>
        <charset val="134"/>
      </rPr>
      <t>社会效益：健全农村生活污水排放基础设施，提升群众幸福感和满意率。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受益人数：受益人口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</si>
  <si>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TSGEG2025-045</t>
  </si>
  <si>
    <t>塔什库尔干县塔合曼乡萨热拉村示范村人居环境整治建设项目</t>
  </si>
  <si>
    <t>村容村貌提升</t>
  </si>
  <si>
    <t>投资：600万元
规模：1村
建设内容：投资600万元，对萨热拉村集中连片、古力胡加片区进行人居环境综合整治，主要包括房前屋后土地平整，特色村容村貌改造，打造独具塔吉克特色的旅游村落。
建设地点：萨热拉村</t>
  </si>
  <si>
    <r>
      <rPr>
        <sz val="28"/>
        <color theme="1" tint="0.05"/>
        <rFont val="宋体"/>
        <charset val="134"/>
      </rPr>
      <t>社会效益：打造塔吉克特色乡村田园生态景区，提升群众幸福感和满意率；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受益人口：受益人口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</si>
  <si>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TSGEG2025-046</t>
  </si>
  <si>
    <t>塔什库尔干乡托格伦夏村人居环境整治项目</t>
  </si>
  <si>
    <t>投资：520万元
规模：1个村
建设内容：对托格伦夏村村容村貌进行提升改造，对房屋院落外立面进行整治和改造、道路硬化、土渠提升改造、垃圾收集处理系统（垃圾船、垃圾桶、垃圾回收站点建设），提升农村整体形象和居住环境。目建成后资产归塔什库尔干乡托格伦夏村所有。
建设地点：塔什库尔干乡托格伦夏村</t>
  </si>
  <si>
    <r>
      <rPr>
        <sz val="28"/>
        <color theme="1" tint="0.05"/>
        <rFont val="宋体"/>
        <charset val="134"/>
      </rPr>
      <t>社会效益：此项目涉及农户</t>
    </r>
    <r>
      <rPr>
        <sz val="28"/>
        <color theme="1" tint="0.05"/>
        <rFont val="Times New Roman"/>
        <charset val="134"/>
      </rPr>
      <t>86</t>
    </r>
    <r>
      <rPr>
        <sz val="28"/>
        <color theme="1" tint="0.05"/>
        <rFont val="宋体"/>
        <charset val="134"/>
      </rPr>
      <t>户</t>
    </r>
    <r>
      <rPr>
        <sz val="28"/>
        <color theme="1" tint="0.05"/>
        <rFont val="Times New Roman"/>
        <charset val="134"/>
      </rPr>
      <t>351</t>
    </r>
    <r>
      <rPr>
        <sz val="28"/>
        <color theme="1" tint="0.05"/>
        <rFont val="宋体"/>
        <charset val="134"/>
      </rPr>
      <t>人，对村容村貌等环境卫生综合整治，促进农村全面进步、农业全面升级、农牧民全面发展，为实现现代化乡村打好基础。</t>
    </r>
  </si>
  <si>
    <t>TSGEG2025-047</t>
  </si>
  <si>
    <t>马尔洋乡迭村安全饮水巩固提升项目</t>
  </si>
  <si>
    <t>农村供水保障（饮水安全）工程建设</t>
  </si>
  <si>
    <t>马尔洋乡迭村</t>
  </si>
  <si>
    <t>投资：600万元
规模：6.26公里管
建设内容：对迭村4个水源地改造提升，新修建3个水源地，每个新建水源地设置蓄水池及消毒、净化设备；2个水源地更换蓄电池等设备；新建PE管道2.26km；对入户管道更换4km35PE管。
建设地点：马尔洋乡迭村</t>
  </si>
  <si>
    <t>社会效益：该项目建设完毕后能够为马尔洋乡迭村饮水安全问题提供有效保障
受益人口：≥600人
可持续影响指标：≥10年</t>
  </si>
  <si>
    <t>TSGEG2025-048</t>
  </si>
  <si>
    <t>提孜那甫乡提孜那甫村农村供水管道巩固提升项目</t>
  </si>
  <si>
    <t>投资：390万元
规模：7公里
建设内容：为提孜那甫村改造提升自来水主管道DN315mmPE管道7km，配套蓄水池、沉沙池、检查井等相关附属设施。
建设地点：提孜那甫村</t>
  </si>
  <si>
    <t>社会效益：方便农牧民群众安全用水≥1000人；
经济效益：解决劳动力就业人数≥16人；项目实施后，能够保障村居民能够及时、方便地获得足量、洁净、负担得起的生活饮用水。农村饮水安全的水质、水量、用水方便程度和供水保证率。</t>
  </si>
  <si>
    <t>TSGEG2025-050</t>
  </si>
  <si>
    <t>塔什库尔干乡水源地防洪设施建设项目</t>
  </si>
  <si>
    <t>塔什库尔干乡萨热吉勒尕村</t>
  </si>
  <si>
    <t>投资：80万元
规模：1座
建设内容：在萨热吉勒尕村2组塔干河太阳能提水站新建90米防洪墙1座，并对原有防洪设施进行维修。
建设地点：塔什库尔干乡萨热吉勒尕村</t>
  </si>
  <si>
    <t>社会效益：此项目涉及33户130人，通过新建萨热吉勒尕村的太阳能提水站防洪墙以及原有设备的维修进一步巩固了农村安全饮水。</t>
  </si>
  <si>
    <t>TSGEG2025-051</t>
  </si>
  <si>
    <t>塔什库尔干县塔合曼乡安全饮水改造提升项目</t>
  </si>
  <si>
    <t>塔合曼乡喀依那尔村、白尕吾勒村、拜什库尔干村、萨热拉村</t>
  </si>
  <si>
    <t>投资：475万元
规模：1座
建设内容：对塔合曼乡水源地及水厂进行改造，更换消毒设备，新建1处水源引水口，新建400mPE管道，新建3000方蓄水池，维修厂房，临时道路维修4km。
建设地点：塔合曼乡</t>
  </si>
  <si>
    <t>社会效益：解决塔合曼乡群众安全饮水季节性水量供应不足问题，巩固安全饮水成果，进一步提升群众生活幸福感、安全感；
受益人口：受益人口≥500人。</t>
  </si>
  <si>
    <t>TSGEG2025-052</t>
  </si>
  <si>
    <t>科克亚尔乡安全饮水巩固提升项目</t>
  </si>
  <si>
    <t>投资：250万元                                                                                                   
规模：3.33公里                                                    
建设内容：科克亚尔村铺设PE110管道3.33km，蓄水池1座，管理房1座，购置净水设施1套。                                             
建设地点：科克亚尔乡科克亚尔村</t>
  </si>
  <si>
    <t>社会效益：该项目建设完毕后能够为科克亚尔村克尔琴片区饮水安全问题提供有效保障；
受益人口：≥800人；
可持续影响指标：≥10年。</t>
  </si>
  <si>
    <t>TSGEG2025-053</t>
  </si>
  <si>
    <t>塔什库尔干县瓦恰乡安全饮水巩固提升建设项目</t>
  </si>
  <si>
    <t>库尕丹村</t>
  </si>
  <si>
    <t>投资：300万元
规模：2座
建设内容：对库尕丹村2座35平方沉砂池进行加固维修及其他配套附属设施，建设100KW变压器1台用于满足水厂用电及水质净化设施供电需求。
建设地点：瓦恰乡库尕丹村</t>
  </si>
  <si>
    <t>社会效益：该项目实施后，将能够彻底解决昆玉孜村、库尕丹村饮用水保障，显著提升全居民的生活质量，同时能够保障夏拉夫迭村、库热格村、库尕丹村村民饮水安全的水质、水量，及时、方便地获得足量、洁净、安全的生活饮用水，提升农户用水方便程度和供水保证率，为当地居民提供更好的生活条件。受益农户1759人，受益农户满意度超过98%；</t>
  </si>
  <si>
    <t>TSGEG2025-054</t>
  </si>
  <si>
    <t>塔什库尔干县慕士塔格冰川公园登山营地旅游产业道路建设项目</t>
  </si>
  <si>
    <t>产业路</t>
  </si>
  <si>
    <t>投资：383.39万元
建设规模：砂砾路3.945公里、四级沥青道路0.42公里
建设内容：
1、新建3.945公里四级砂砾路，路基宽度4.5米，包含安全防护设施，每公里标准87.551万元。
2、新建0.42公里四级沥青道路，路基宽度6.5米，路面宽6.0米，包含安全防护设施，每公里标准90.476万元。</t>
  </si>
  <si>
    <t>经济效益：带动农民增收，收益户数≥285户，收益人口≥985人；
社会效益：1.增加农民收入，对促进旅游发展具有重要现实意义。</t>
  </si>
  <si>
    <t>TSGEG2025-055</t>
  </si>
  <si>
    <t>塔什库尔干县达布达尔乡塔吐鲁村供水工程2025年自治区财政以工代赈项目</t>
  </si>
  <si>
    <t>投资：398万元
建设规模：管网6557米，沉砂池1座200m³、清水池1座100m³、蓄水池1座100m³
建设内容：新建供水管网6557米，沉砂池1座200m³、清水池1座100m³、蓄水池1座100m³以及配套附属设施。
建设地点：达布达尔乡热斯喀木村</t>
  </si>
  <si>
    <t>方便地获得足量、洁净、安全的生活饮用水，提升农户用水方便程度，为当地农牧民提供更好的生活条件，预计吸纳当地低收入群众务工人数60人，发放报酬120万元。</t>
  </si>
  <si>
    <t>自治区以工代赈</t>
  </si>
  <si>
    <t>TSGEG2025-056</t>
  </si>
  <si>
    <t>塔什库尔干县达布达尔乡新村乡村配套基础设施2025年自治区财政以工代赈项目</t>
  </si>
  <si>
    <t>农村道路建设</t>
  </si>
  <si>
    <t>投资：154万元
建设规模：3.5公里
建设内容：新建3.5公里砂石砾路及附属配套设施。
建设地点：达布达尔乡</t>
  </si>
  <si>
    <t>改善路质量，为当地农牧民提供更好的生活条件，预计吸纳当地低收入群众务工人数20人，发放报酬47万元。</t>
  </si>
  <si>
    <t>TSGEG2025-057</t>
  </si>
  <si>
    <t>塔什库尔干县达布达尔乡热斯喀木村供水工程改造2025年中央财政以工代赈项目</t>
  </si>
  <si>
    <t>投资：270万元
建设规模：3座
建设内容：新建沉砂池1座200立方米、清水池1座100立方米、排沙井2口及35平方米设备间1座和配套附属设施。
建设地点：达布达尔乡热斯喀木村</t>
  </si>
  <si>
    <t>提升农户用水方便程度，为当地农牧民提供更好的生活条件，预计吸纳当地低收入群众务工人数50人，发放报酬82万元。</t>
  </si>
  <si>
    <t>TSGEG2025-058</t>
  </si>
  <si>
    <r>
      <rPr>
        <sz val="28"/>
        <color theme="1" tint="0.05"/>
        <rFont val="宋体"/>
        <charset val="134"/>
      </rPr>
      <t>塔什库尔干县科克亚尔乡村文化体育配套基础设施</t>
    </r>
    <r>
      <rPr>
        <sz val="28"/>
        <color theme="1" tint="0.05"/>
        <rFont val="Times New Roman"/>
        <charset val="134"/>
      </rPr>
      <t>2025</t>
    </r>
    <r>
      <rPr>
        <sz val="28"/>
        <color theme="1" tint="0.05"/>
        <rFont val="宋体"/>
        <charset val="134"/>
      </rPr>
      <t>年中央财政以工代赈项目</t>
    </r>
  </si>
  <si>
    <t>农村公共服务</t>
  </si>
  <si>
    <t>投资：254万元
建设规模：9000平方米
建设内容：地面硬化9000平方米，（包括文化体育广场，小舞台，小足球场，篮球场等）及附属配套设施建设。
建设地点：科克亚尔乡</t>
  </si>
  <si>
    <t>丰富农牧民文化生活，提升幸福感，预计吸纳当地低收入群众务工人数50人，发放报酬91万元。</t>
  </si>
  <si>
    <t>TSGEG2025-059</t>
  </si>
  <si>
    <r>
      <rPr>
        <sz val="28"/>
        <color theme="1" tint="0.05"/>
        <rFont val="宋体"/>
        <charset val="134"/>
      </rPr>
      <t>塔什库尔干县库科西鲁格乡其如克同村山洪治理</t>
    </r>
    <r>
      <rPr>
        <sz val="28"/>
        <color theme="1" tint="0.05"/>
        <rFont val="Times New Roman"/>
        <charset val="134"/>
      </rPr>
      <t>2025</t>
    </r>
    <r>
      <rPr>
        <sz val="28"/>
        <color theme="1" tint="0.05"/>
        <rFont val="宋体"/>
        <charset val="134"/>
      </rPr>
      <t>年中央财政以工代赈项目</t>
    </r>
  </si>
  <si>
    <t>农村基础设施</t>
  </si>
  <si>
    <r>
      <rPr>
        <sz val="28"/>
        <color theme="1" tint="0.05"/>
        <rFont val="宋体"/>
        <charset val="134"/>
      </rPr>
      <t>投资：</t>
    </r>
    <r>
      <rPr>
        <sz val="28"/>
        <color theme="1" tint="0.05"/>
        <rFont val="Times New Roman"/>
        <charset val="134"/>
      </rPr>
      <t>398</t>
    </r>
    <r>
      <rPr>
        <sz val="28"/>
        <color theme="1" tint="0.05"/>
        <rFont val="宋体"/>
        <charset val="134"/>
      </rPr>
      <t>万元</t>
    </r>
    <r>
      <rPr>
        <sz val="28"/>
        <color theme="1" tint="0.05"/>
        <rFont val="Times New Roman"/>
        <charset val="134"/>
      </rPr>
      <t xml:space="preserve">
</t>
    </r>
    <r>
      <rPr>
        <sz val="28"/>
        <color theme="1" tint="0.05"/>
        <rFont val="宋体"/>
        <charset val="134"/>
      </rPr>
      <t>建设规模：900米</t>
    </r>
    <r>
      <rPr>
        <sz val="28"/>
        <color theme="1" tint="0.05"/>
        <rFont val="Times New Roman"/>
        <charset val="134"/>
      </rPr>
      <t xml:space="preserve">
</t>
    </r>
    <r>
      <rPr>
        <sz val="28"/>
        <color theme="1" tint="0.05"/>
        <rFont val="宋体"/>
        <charset val="134"/>
      </rPr>
      <t>建设内容：对库科西鲁格乡其如克同村自然沟灾害点修建防洪设施1000米及配套附属过洪建筑物等。</t>
    </r>
    <r>
      <rPr>
        <sz val="28"/>
        <color theme="1" tint="0.05"/>
        <rFont val="Times New Roman"/>
        <charset val="134"/>
      </rPr>
      <t xml:space="preserve">
</t>
    </r>
    <r>
      <rPr>
        <sz val="28"/>
        <color theme="1" tint="0.05"/>
        <rFont val="宋体"/>
        <charset val="134"/>
      </rPr>
      <t>建设地点：库科西鲁格乡其如克同</t>
    </r>
  </si>
  <si>
    <t>修建防洪设施有效减少洪水带来的影响，预计吸纳当地低收入群众务工人数62人，发放报酬121万元。</t>
  </si>
  <si>
    <t>张前锋</t>
  </si>
  <si>
    <t>TSGEG2025-060</t>
  </si>
  <si>
    <t>大同乡水毁路段修复项目</t>
  </si>
  <si>
    <t>投资：350万元
建设内容：对大同乡阿依克日克村2022年300米洪灾损毁县道进行恢复整治，路面垫高硬化，路面垫高1.5米，路面硬化厚度为50厘米水泥路面，具备汛期机械清淤硬度，新建300米沿河护坡。
地点：阿依克日克村</t>
  </si>
  <si>
    <t>社会效益：项目实施后，极大地改善乡村道路交通畅通，方便群众出行，进一步提升群众的幸福指数，助推乡村产业发展，改善运输条件增加农牧民收入。</t>
  </si>
  <si>
    <t>TSGEG2025-062</t>
  </si>
  <si>
    <t>塔什库尔干乡安全饮水巩固提升项目</t>
  </si>
  <si>
    <t>投资：250万元
规模：3.6公里
建设内容：在托格伦夏村3组拉设3.6公里160mm变径的PE自来水管道及减压阀、观察井等配套设施，接入瓦乃孜拉甫片区自压水主管道。
建设地点：塔什库尔干乡托格伦夏村</t>
  </si>
  <si>
    <t>此项目涉及86户415人，建成后进一步巩固托格伦夏村的安全饮水，农牧民幸福感、获得感进一步增强。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</si>
</sst>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8"/>
      <color theme="1" tint="0.05"/>
      <name val="宋体"/>
      <charset val="134"/>
      <scheme val="minor"/>
    </font>
    <font>
      <b/>
      <sz val="24"/>
      <color theme="1" tint="0.05"/>
      <name val="宋体"/>
      <charset val="134"/>
      <scheme val="minor"/>
    </font>
    <font>
      <b/>
      <sz val="22"/>
      <color theme="1" tint="0.05"/>
      <name val="宋体"/>
      <charset val="134"/>
      <scheme val="minor"/>
    </font>
    <font>
      <b/>
      <sz val="26"/>
      <color theme="1" tint="0.05"/>
      <name val="宋体"/>
      <charset val="134"/>
      <scheme val="minor"/>
    </font>
    <font>
      <sz val="11"/>
      <color theme="1" tint="0.05"/>
      <name val="宋体"/>
      <charset val="134"/>
      <scheme val="minor"/>
    </font>
    <font>
      <sz val="72"/>
      <color theme="1" tint="0.05"/>
      <name val="方正小标宋_GBK"/>
      <charset val="134"/>
    </font>
    <font>
      <sz val="24"/>
      <color theme="1" tint="0.05"/>
      <name val="宋体"/>
      <charset val="134"/>
      <scheme val="minor"/>
    </font>
    <font>
      <sz val="26"/>
      <color theme="1" tint="0.05"/>
      <name val="宋体"/>
      <charset val="134"/>
      <scheme val="minor"/>
    </font>
    <font>
      <sz val="28"/>
      <color theme="1" tint="0.05"/>
      <name val="Times New Roman"/>
      <charset val="134"/>
    </font>
    <font>
      <sz val="28"/>
      <color theme="1" tint="0.05"/>
      <name val="宋体"/>
      <charset val="134"/>
    </font>
    <font>
      <sz val="28"/>
      <color theme="1" tint="0.05"/>
      <name val="宋体"/>
      <charset val="134"/>
      <scheme val="minor"/>
    </font>
    <font>
      <sz val="28"/>
      <color theme="1" tint="0.05"/>
      <name val="宋体"/>
      <charset val="0"/>
    </font>
    <font>
      <sz val="24"/>
      <color theme="1" tint="0.05"/>
      <name val="黑体"/>
      <charset val="134"/>
    </font>
    <font>
      <sz val="28"/>
      <color theme="1" tint="0.05"/>
      <name val="Times New Roman"/>
      <charset val="0"/>
    </font>
    <font>
      <sz val="28"/>
      <color theme="1" tint="0.05"/>
      <name val="黑体"/>
      <charset val="134"/>
    </font>
    <font>
      <sz val="18"/>
      <color theme="1" tint="0.05"/>
      <name val="宋体"/>
      <charset val="134"/>
      <scheme val="minor"/>
    </font>
    <font>
      <sz val="22"/>
      <color theme="1" tint="0.05"/>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38" fillId="0" borderId="0">
      <alignment vertical="top"/>
    </xf>
    <xf numFmtId="0" fontId="0" fillId="0" borderId="0">
      <alignment vertical="center"/>
    </xf>
    <xf numFmtId="0" fontId="38" fillId="0" borderId="0">
      <alignment vertical="top"/>
    </xf>
    <xf numFmtId="0" fontId="39" fillId="0" borderId="0">
      <alignment vertical="center"/>
    </xf>
    <xf numFmtId="0" fontId="0" fillId="0" borderId="0">
      <alignment vertical="center"/>
    </xf>
    <xf numFmtId="0" fontId="38" fillId="0" borderId="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10" fontId="5" fillId="0" borderId="0" xfId="0" applyNumberFormat="1" applyFont="1" applyFill="1">
      <alignment vertical="center"/>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1" fillId="0" borderId="4" xfId="0" applyNumberFormat="1" applyFont="1" applyFill="1" applyBorder="1" applyAlignment="1">
      <alignment horizontal="justify" vertical="center" wrapText="1"/>
    </xf>
    <xf numFmtId="10" fontId="10"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justify"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9" fillId="0" borderId="4"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lignment vertical="center"/>
    </xf>
    <xf numFmtId="0" fontId="6" fillId="0" borderId="0" xfId="0" applyNumberFormat="1" applyFont="1" applyFill="1" applyAlignment="1">
      <alignment horizontal="left" vertical="center" wrapText="1"/>
    </xf>
    <xf numFmtId="0" fontId="13" fillId="0" borderId="9"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10" fontId="8"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49" applyNumberFormat="1"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lignment vertical="center"/>
    </xf>
    <xf numFmtId="0" fontId="5" fillId="0" borderId="0" xfId="0" applyFont="1" applyFill="1" applyBorder="1">
      <alignment vertical="center"/>
    </xf>
    <xf numFmtId="0" fontId="16" fillId="0" borderId="0" xfId="0" applyFont="1" applyFill="1" applyAlignment="1">
      <alignment horizontal="center" vertical="center" wrapText="1"/>
    </xf>
    <xf numFmtId="0" fontId="7" fillId="0" borderId="0" xfId="0" applyFont="1" applyFill="1" applyAlignment="1">
      <alignment vertical="center" wrapText="1"/>
    </xf>
    <xf numFmtId="0" fontId="17" fillId="0" borderId="0" xfId="0" applyFont="1" applyFill="1" applyAlignment="1">
      <alignment vertical="center" wrapText="1"/>
    </xf>
    <xf numFmtId="0" fontId="8" fillId="0" borderId="0" xfId="0" applyFont="1" applyFill="1" applyAlignment="1">
      <alignment horizontal="center" vertical="center" wrapText="1"/>
    </xf>
    <xf numFmtId="0" fontId="17" fillId="0" borderId="0" xfId="0" applyFont="1" applyFill="1" applyAlignment="1">
      <alignment horizontal="center" vertical="center" wrapText="1"/>
    </xf>
    <xf numFmtId="0" fontId="10" fillId="0" borderId="0"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64"/>
  <sheetViews>
    <sheetView tabSelected="1" view="pageBreakPreview" zoomScale="25" zoomScaleNormal="40" workbookViewId="0">
      <pane ySplit="6" topLeftCell="A7" activePane="bottomLeft" state="frozen"/>
      <selection/>
      <selection pane="bottomLeft" activeCell="A1" sqref="A1:X1"/>
    </sheetView>
  </sheetViews>
  <sheetFormatPr defaultColWidth="9" defaultRowHeight="13.5"/>
  <cols>
    <col min="1" max="1" width="9.63333333333333" style="6" customWidth="1"/>
    <col min="2" max="2" width="17" style="7" customWidth="1"/>
    <col min="3" max="3" width="41" style="8" customWidth="1"/>
    <col min="4" max="6" width="23" style="7" customWidth="1"/>
    <col min="7" max="7" width="50" style="8" customWidth="1"/>
    <col min="8" max="8" width="200" style="7" customWidth="1"/>
    <col min="9" max="9" width="28" style="9" customWidth="1"/>
    <col min="10" max="11" width="25.7583333333333" style="7" customWidth="1"/>
    <col min="12" max="12" width="27.0333333333333" style="10" customWidth="1"/>
    <col min="13" max="13" width="23.5083333333333" style="10" customWidth="1"/>
    <col min="14" max="14" width="24.4416666666667" style="10"/>
    <col min="15" max="15" width="21.5583333333333" style="10" hidden="1" customWidth="1"/>
    <col min="16" max="17" width="15.775" style="10" hidden="1" customWidth="1"/>
    <col min="18" max="18" width="23.6166666666667" style="9" customWidth="1"/>
    <col min="19" max="19" width="20.35" style="9" customWidth="1"/>
    <col min="20" max="20" width="20.7" style="10" customWidth="1"/>
    <col min="21" max="21" width="158.5" style="11" customWidth="1"/>
    <col min="22" max="22" width="16" style="12" customWidth="1"/>
    <col min="23" max="23" width="18.5" style="10" customWidth="1"/>
    <col min="24" max="24" width="27.6333333333333" style="13" customWidth="1"/>
    <col min="25" max="16375" width="9" style="10"/>
    <col min="16376" max="16376" width="30.1083333333333" style="10"/>
    <col min="16377" max="16382" width="9" style="10"/>
    <col min="16383" max="16383" width="25.3833333333333" style="10"/>
    <col min="16384" max="16384" width="9" style="10"/>
  </cols>
  <sheetData>
    <row r="1" ht="112" customHeight="1" spans="1:24">
      <c r="A1" s="14" t="s">
        <v>0</v>
      </c>
      <c r="B1" s="14"/>
      <c r="C1" s="14"/>
      <c r="D1" s="14"/>
      <c r="E1" s="14"/>
      <c r="F1" s="14"/>
      <c r="G1" s="14"/>
      <c r="H1" s="14"/>
      <c r="I1" s="14"/>
      <c r="J1" s="14"/>
      <c r="K1" s="14"/>
      <c r="L1" s="14"/>
      <c r="M1" s="14"/>
      <c r="N1" s="14"/>
      <c r="O1" s="14"/>
      <c r="P1" s="14"/>
      <c r="Q1" s="14"/>
      <c r="R1" s="14"/>
      <c r="S1" s="14"/>
      <c r="T1" s="14"/>
      <c r="U1" s="41"/>
      <c r="V1" s="14"/>
      <c r="W1" s="14"/>
      <c r="X1" s="14"/>
    </row>
    <row r="2" s="1" customFormat="1" ht="66" customHeight="1" spans="1:25">
      <c r="A2" s="15" t="s">
        <v>1</v>
      </c>
      <c r="B2" s="15" t="s">
        <v>2</v>
      </c>
      <c r="C2" s="15" t="s">
        <v>3</v>
      </c>
      <c r="D2" s="15" t="s">
        <v>4</v>
      </c>
      <c r="E2" s="15" t="s">
        <v>5</v>
      </c>
      <c r="F2" s="15" t="s">
        <v>6</v>
      </c>
      <c r="G2" s="15" t="s">
        <v>7</v>
      </c>
      <c r="H2" s="15" t="s">
        <v>8</v>
      </c>
      <c r="I2" s="15" t="s">
        <v>9</v>
      </c>
      <c r="J2" s="27" t="s">
        <v>10</v>
      </c>
      <c r="K2" s="28"/>
      <c r="L2" s="28"/>
      <c r="M2" s="28"/>
      <c r="N2" s="28"/>
      <c r="O2" s="28"/>
      <c r="P2" s="28"/>
      <c r="Q2" s="28"/>
      <c r="R2" s="28"/>
      <c r="S2" s="28"/>
      <c r="T2" s="42"/>
      <c r="U2" s="15" t="s">
        <v>11</v>
      </c>
      <c r="V2" s="15" t="s">
        <v>12</v>
      </c>
      <c r="W2" s="15" t="s">
        <v>13</v>
      </c>
      <c r="X2" s="15" t="s">
        <v>14</v>
      </c>
      <c r="Y2" s="54"/>
    </row>
    <row r="3" s="1" customFormat="1" ht="66" customHeight="1" spans="1:25">
      <c r="A3" s="16"/>
      <c r="B3" s="16"/>
      <c r="C3" s="16"/>
      <c r="D3" s="16"/>
      <c r="E3" s="16"/>
      <c r="F3" s="16"/>
      <c r="G3" s="16"/>
      <c r="H3" s="16"/>
      <c r="I3" s="16"/>
      <c r="J3" s="29" t="s">
        <v>15</v>
      </c>
      <c r="K3" s="29"/>
      <c r="L3" s="29"/>
      <c r="M3" s="29"/>
      <c r="N3" s="29"/>
      <c r="O3" s="29"/>
      <c r="P3" s="29"/>
      <c r="Q3" s="29"/>
      <c r="R3" s="43" t="s">
        <v>16</v>
      </c>
      <c r="S3" s="43" t="s">
        <v>17</v>
      </c>
      <c r="T3" s="43" t="s">
        <v>18</v>
      </c>
      <c r="U3" s="16"/>
      <c r="V3" s="16"/>
      <c r="W3" s="16"/>
      <c r="X3" s="16"/>
      <c r="Y3" s="54"/>
    </row>
    <row r="4" s="1" customFormat="1" ht="75" customHeight="1" spans="1:25">
      <c r="A4" s="16"/>
      <c r="B4" s="16"/>
      <c r="C4" s="16"/>
      <c r="D4" s="16"/>
      <c r="E4" s="16"/>
      <c r="F4" s="16"/>
      <c r="G4" s="16"/>
      <c r="H4" s="16"/>
      <c r="I4" s="16"/>
      <c r="J4" s="30" t="s">
        <v>19</v>
      </c>
      <c r="K4" s="31" t="s">
        <v>20</v>
      </c>
      <c r="L4" s="32"/>
      <c r="M4" s="30" t="s">
        <v>21</v>
      </c>
      <c r="N4" s="30" t="s">
        <v>22</v>
      </c>
      <c r="O4" s="30" t="s">
        <v>23</v>
      </c>
      <c r="P4" s="30" t="s">
        <v>24</v>
      </c>
      <c r="Q4" s="30" t="s">
        <v>25</v>
      </c>
      <c r="R4" s="44"/>
      <c r="S4" s="44"/>
      <c r="T4" s="44"/>
      <c r="U4" s="16"/>
      <c r="V4" s="16"/>
      <c r="W4" s="16"/>
      <c r="X4" s="16"/>
      <c r="Y4" s="54"/>
    </row>
    <row r="5" s="1" customFormat="1" ht="75" customHeight="1" spans="1:25">
      <c r="A5" s="17"/>
      <c r="B5" s="17"/>
      <c r="C5" s="17"/>
      <c r="D5" s="17"/>
      <c r="E5" s="17"/>
      <c r="F5" s="17"/>
      <c r="G5" s="17"/>
      <c r="H5" s="17"/>
      <c r="I5" s="17"/>
      <c r="J5" s="33"/>
      <c r="K5" s="29" t="s">
        <v>26</v>
      </c>
      <c r="L5" s="29" t="s">
        <v>27</v>
      </c>
      <c r="M5" s="33"/>
      <c r="N5" s="33"/>
      <c r="O5" s="33"/>
      <c r="P5" s="33"/>
      <c r="Q5" s="33"/>
      <c r="R5" s="45"/>
      <c r="S5" s="45"/>
      <c r="T5" s="45"/>
      <c r="U5" s="17"/>
      <c r="V5" s="17"/>
      <c r="W5" s="17"/>
      <c r="X5" s="17"/>
      <c r="Y5" s="54"/>
    </row>
    <row r="6" s="2" customFormat="1" ht="60" customHeight="1" spans="1:25">
      <c r="A6" s="18" t="s">
        <v>28</v>
      </c>
      <c r="B6" s="18"/>
      <c r="C6" s="18"/>
      <c r="D6" s="18"/>
      <c r="E6" s="18"/>
      <c r="F6" s="18"/>
      <c r="G6" s="18"/>
      <c r="H6" s="18"/>
      <c r="I6" s="18">
        <f>I7+I36+I39</f>
        <v>16441</v>
      </c>
      <c r="J6" s="18">
        <f t="shared" ref="J6:S6" si="0">J7+J36+J39</f>
        <v>16365</v>
      </c>
      <c r="K6" s="18">
        <f t="shared" si="0"/>
        <v>9671</v>
      </c>
      <c r="L6" s="18">
        <f t="shared" si="0"/>
        <v>1488</v>
      </c>
      <c r="M6" s="18">
        <f t="shared" si="0"/>
        <v>2172</v>
      </c>
      <c r="N6" s="18">
        <f t="shared" si="0"/>
        <v>3034</v>
      </c>
      <c r="O6" s="18">
        <f t="shared" si="0"/>
        <v>0</v>
      </c>
      <c r="P6" s="18">
        <f t="shared" si="0"/>
        <v>0</v>
      </c>
      <c r="Q6" s="18">
        <f t="shared" si="0"/>
        <v>0</v>
      </c>
      <c r="R6" s="18">
        <f t="shared" si="0"/>
        <v>0</v>
      </c>
      <c r="S6" s="18">
        <f t="shared" si="0"/>
        <v>76</v>
      </c>
      <c r="T6" s="18"/>
      <c r="U6" s="19"/>
      <c r="V6" s="18"/>
      <c r="W6" s="46"/>
      <c r="X6" s="18"/>
      <c r="Y6" s="55"/>
    </row>
    <row r="7" s="3" customFormat="1" ht="60" customHeight="1" spans="1:16383">
      <c r="A7" s="18" t="s">
        <v>29</v>
      </c>
      <c r="B7" s="18"/>
      <c r="C7" s="18"/>
      <c r="D7" s="18"/>
      <c r="E7" s="18"/>
      <c r="F7" s="18"/>
      <c r="G7" s="18"/>
      <c r="H7" s="19"/>
      <c r="I7" s="18">
        <f t="shared" ref="I7:N7" si="1">SUM(I8:I35)</f>
        <v>9714.01</v>
      </c>
      <c r="J7" s="18">
        <f t="shared" si="1"/>
        <v>9714.01</v>
      </c>
      <c r="K7" s="18">
        <f t="shared" si="1"/>
        <v>7032.01</v>
      </c>
      <c r="L7" s="18">
        <f t="shared" si="1"/>
        <v>150</v>
      </c>
      <c r="M7" s="18">
        <f t="shared" si="1"/>
        <v>698</v>
      </c>
      <c r="N7" s="18">
        <f t="shared" si="1"/>
        <v>1834</v>
      </c>
      <c r="O7" s="18"/>
      <c r="P7" s="18"/>
      <c r="Q7" s="18"/>
      <c r="R7" s="18"/>
      <c r="S7" s="18"/>
      <c r="T7" s="18"/>
      <c r="U7" s="19"/>
      <c r="V7" s="18"/>
      <c r="W7" s="18"/>
      <c r="X7" s="47"/>
      <c r="Y7" s="56"/>
      <c r="XFC7" s="3">
        <f>SUM(A7:XFB7)</f>
        <v>29142.03</v>
      </c>
    </row>
    <row r="8" s="4" customFormat="1" ht="277" customHeight="1" spans="1:25">
      <c r="A8" s="20">
        <v>1</v>
      </c>
      <c r="B8" s="20" t="s">
        <v>30</v>
      </c>
      <c r="C8" s="21" t="s">
        <v>31</v>
      </c>
      <c r="D8" s="21" t="s">
        <v>32</v>
      </c>
      <c r="E8" s="21" t="s">
        <v>33</v>
      </c>
      <c r="F8" s="21" t="s">
        <v>34</v>
      </c>
      <c r="G8" s="21" t="s">
        <v>35</v>
      </c>
      <c r="H8" s="22" t="s">
        <v>36</v>
      </c>
      <c r="I8" s="20">
        <v>245</v>
      </c>
      <c r="J8" s="20">
        <v>245</v>
      </c>
      <c r="K8" s="20">
        <v>245</v>
      </c>
      <c r="L8" s="20"/>
      <c r="M8" s="20"/>
      <c r="N8" s="20"/>
      <c r="O8" s="20"/>
      <c r="P8" s="20"/>
      <c r="Q8" s="20"/>
      <c r="R8" s="20"/>
      <c r="S8" s="20"/>
      <c r="T8" s="20"/>
      <c r="U8" s="22" t="s">
        <v>37</v>
      </c>
      <c r="V8" s="21" t="s">
        <v>38</v>
      </c>
      <c r="W8" s="21" t="s">
        <v>39</v>
      </c>
      <c r="X8" s="18"/>
      <c r="Y8" s="57"/>
    </row>
    <row r="9" s="4" customFormat="1" ht="277" customHeight="1" spans="1:25">
      <c r="A9" s="20">
        <v>2</v>
      </c>
      <c r="B9" s="20" t="s">
        <v>40</v>
      </c>
      <c r="C9" s="21" t="s">
        <v>41</v>
      </c>
      <c r="D9" s="21" t="s">
        <v>32</v>
      </c>
      <c r="E9" s="21" t="s">
        <v>33</v>
      </c>
      <c r="F9" s="21" t="s">
        <v>34</v>
      </c>
      <c r="G9" s="21" t="s">
        <v>38</v>
      </c>
      <c r="H9" s="22" t="s">
        <v>42</v>
      </c>
      <c r="I9" s="20">
        <v>100</v>
      </c>
      <c r="J9" s="20">
        <v>100</v>
      </c>
      <c r="K9" s="20">
        <v>70</v>
      </c>
      <c r="L9" s="20">
        <v>30</v>
      </c>
      <c r="M9" s="20"/>
      <c r="N9" s="20"/>
      <c r="O9" s="20"/>
      <c r="P9" s="20"/>
      <c r="Q9" s="20"/>
      <c r="R9" s="20"/>
      <c r="S9" s="20"/>
      <c r="T9" s="20"/>
      <c r="U9" s="22" t="s">
        <v>43</v>
      </c>
      <c r="V9" s="21" t="s">
        <v>38</v>
      </c>
      <c r="W9" s="21" t="s">
        <v>39</v>
      </c>
      <c r="X9" s="18"/>
      <c r="Y9" s="57"/>
    </row>
    <row r="10" s="4" customFormat="1" ht="277" customHeight="1" spans="1:25">
      <c r="A10" s="20">
        <v>3</v>
      </c>
      <c r="B10" s="20" t="s">
        <v>44</v>
      </c>
      <c r="C10" s="21" t="s">
        <v>45</v>
      </c>
      <c r="D10" s="21" t="s">
        <v>32</v>
      </c>
      <c r="E10" s="21" t="s">
        <v>46</v>
      </c>
      <c r="F10" s="21" t="s">
        <v>34</v>
      </c>
      <c r="G10" s="21" t="s">
        <v>47</v>
      </c>
      <c r="H10" s="22" t="s">
        <v>48</v>
      </c>
      <c r="I10" s="34">
        <v>240</v>
      </c>
      <c r="J10" s="34">
        <v>240</v>
      </c>
      <c r="K10" s="34">
        <v>240</v>
      </c>
      <c r="L10" s="20"/>
      <c r="M10" s="20"/>
      <c r="N10" s="20"/>
      <c r="O10" s="20"/>
      <c r="P10" s="20"/>
      <c r="Q10" s="20"/>
      <c r="R10" s="20"/>
      <c r="S10" s="20"/>
      <c r="T10" s="20"/>
      <c r="U10" s="22" t="s">
        <v>49</v>
      </c>
      <c r="V10" s="21" t="s">
        <v>50</v>
      </c>
      <c r="W10" s="21" t="s">
        <v>51</v>
      </c>
      <c r="X10" s="18"/>
      <c r="Y10" s="57"/>
    </row>
    <row r="11" s="4" customFormat="1" ht="277" customHeight="1" spans="1:25">
      <c r="A11" s="20">
        <v>4</v>
      </c>
      <c r="B11" s="20" t="s">
        <v>52</v>
      </c>
      <c r="C11" s="21" t="s">
        <v>53</v>
      </c>
      <c r="D11" s="21" t="s">
        <v>32</v>
      </c>
      <c r="E11" s="21" t="s">
        <v>54</v>
      </c>
      <c r="F11" s="21" t="s">
        <v>34</v>
      </c>
      <c r="G11" s="21" t="s">
        <v>55</v>
      </c>
      <c r="H11" s="22" t="s">
        <v>56</v>
      </c>
      <c r="I11" s="34">
        <v>180</v>
      </c>
      <c r="J11" s="34">
        <v>180</v>
      </c>
      <c r="K11" s="34">
        <v>180</v>
      </c>
      <c r="L11" s="20"/>
      <c r="M11" s="20"/>
      <c r="N11" s="20"/>
      <c r="O11" s="20"/>
      <c r="P11" s="20"/>
      <c r="Q11" s="20"/>
      <c r="R11" s="20"/>
      <c r="S11" s="20"/>
      <c r="T11" s="20"/>
      <c r="U11" s="22" t="s">
        <v>57</v>
      </c>
      <c r="V11" s="21" t="s">
        <v>58</v>
      </c>
      <c r="W11" s="21" t="s">
        <v>59</v>
      </c>
      <c r="X11" s="18"/>
      <c r="Y11" s="57"/>
    </row>
    <row r="12" s="4" customFormat="1" ht="277" customHeight="1" spans="1:25">
      <c r="A12" s="20">
        <v>5</v>
      </c>
      <c r="B12" s="20" t="s">
        <v>60</v>
      </c>
      <c r="C12" s="21" t="s">
        <v>61</v>
      </c>
      <c r="D12" s="21" t="s">
        <v>32</v>
      </c>
      <c r="E12" s="21" t="s">
        <v>33</v>
      </c>
      <c r="F12" s="21" t="s">
        <v>34</v>
      </c>
      <c r="G12" s="21" t="s">
        <v>62</v>
      </c>
      <c r="H12" s="22" t="s">
        <v>63</v>
      </c>
      <c r="I12" s="20">
        <v>300</v>
      </c>
      <c r="J12" s="20">
        <v>300</v>
      </c>
      <c r="K12" s="20">
        <v>300</v>
      </c>
      <c r="L12" s="20"/>
      <c r="M12" s="20"/>
      <c r="N12" s="20"/>
      <c r="O12" s="20"/>
      <c r="P12" s="20"/>
      <c r="Q12" s="20"/>
      <c r="R12" s="20"/>
      <c r="S12" s="20"/>
      <c r="T12" s="20"/>
      <c r="U12" s="22" t="s">
        <v>64</v>
      </c>
      <c r="V12" s="21" t="s">
        <v>65</v>
      </c>
      <c r="W12" s="21" t="s">
        <v>66</v>
      </c>
      <c r="X12" s="18"/>
      <c r="Y12" s="57"/>
    </row>
    <row r="13" s="4" customFormat="1" ht="277" customHeight="1" spans="1:25">
      <c r="A13" s="20">
        <v>6</v>
      </c>
      <c r="B13" s="20" t="s">
        <v>67</v>
      </c>
      <c r="C13" s="21" t="s">
        <v>68</v>
      </c>
      <c r="D13" s="21" t="s">
        <v>32</v>
      </c>
      <c r="E13" s="21" t="s">
        <v>69</v>
      </c>
      <c r="F13" s="21" t="s">
        <v>34</v>
      </c>
      <c r="G13" s="21" t="s">
        <v>62</v>
      </c>
      <c r="H13" s="22" t="s">
        <v>70</v>
      </c>
      <c r="I13" s="34">
        <v>150</v>
      </c>
      <c r="J13" s="34">
        <v>150</v>
      </c>
      <c r="K13" s="20">
        <v>150</v>
      </c>
      <c r="L13" s="20"/>
      <c r="M13" s="20"/>
      <c r="N13" s="20"/>
      <c r="O13" s="20"/>
      <c r="P13" s="20"/>
      <c r="Q13" s="20"/>
      <c r="R13" s="20"/>
      <c r="S13" s="20"/>
      <c r="T13" s="20"/>
      <c r="U13" s="22" t="s">
        <v>71</v>
      </c>
      <c r="V13" s="21" t="s">
        <v>50</v>
      </c>
      <c r="W13" s="21" t="s">
        <v>51</v>
      </c>
      <c r="X13" s="21"/>
      <c r="Y13" s="57"/>
    </row>
    <row r="14" s="4" customFormat="1" ht="211.5" spans="1:25">
      <c r="A14" s="20">
        <v>7</v>
      </c>
      <c r="B14" s="20" t="s">
        <v>72</v>
      </c>
      <c r="C14" s="21" t="s">
        <v>73</v>
      </c>
      <c r="D14" s="21" t="s">
        <v>32</v>
      </c>
      <c r="E14" s="21" t="s">
        <v>33</v>
      </c>
      <c r="F14" s="21" t="s">
        <v>34</v>
      </c>
      <c r="G14" s="21" t="s">
        <v>74</v>
      </c>
      <c r="H14" s="22" t="s">
        <v>75</v>
      </c>
      <c r="I14" s="20">
        <v>800</v>
      </c>
      <c r="J14" s="20">
        <v>800</v>
      </c>
      <c r="K14" s="20">
        <v>800</v>
      </c>
      <c r="L14" s="20"/>
      <c r="M14" s="20"/>
      <c r="N14" s="20"/>
      <c r="O14" s="20"/>
      <c r="P14" s="20"/>
      <c r="Q14" s="20"/>
      <c r="R14" s="20"/>
      <c r="S14" s="20"/>
      <c r="T14" s="20"/>
      <c r="U14" s="22" t="s">
        <v>76</v>
      </c>
      <c r="V14" s="21" t="s">
        <v>65</v>
      </c>
      <c r="W14" s="21" t="s">
        <v>66</v>
      </c>
      <c r="X14" s="18"/>
      <c r="Y14" s="57"/>
    </row>
    <row r="15" s="4" customFormat="1" ht="270" customHeight="1" spans="1:25">
      <c r="A15" s="20">
        <v>8</v>
      </c>
      <c r="B15" s="20" t="s">
        <v>77</v>
      </c>
      <c r="C15" s="21" t="s">
        <v>78</v>
      </c>
      <c r="D15" s="21" t="s">
        <v>32</v>
      </c>
      <c r="E15" s="21" t="s">
        <v>33</v>
      </c>
      <c r="F15" s="21" t="s">
        <v>34</v>
      </c>
      <c r="G15" s="21" t="s">
        <v>79</v>
      </c>
      <c r="H15" s="22" t="s">
        <v>80</v>
      </c>
      <c r="I15" s="20">
        <v>100</v>
      </c>
      <c r="J15" s="20">
        <v>100</v>
      </c>
      <c r="K15" s="20">
        <v>70</v>
      </c>
      <c r="L15" s="20">
        <v>30</v>
      </c>
      <c r="M15" s="20"/>
      <c r="N15" s="20"/>
      <c r="O15" s="20"/>
      <c r="P15" s="20"/>
      <c r="Q15" s="22"/>
      <c r="R15" s="22"/>
      <c r="S15" s="20"/>
      <c r="T15" s="20"/>
      <c r="U15" s="22" t="s">
        <v>81</v>
      </c>
      <c r="V15" s="21" t="s">
        <v>82</v>
      </c>
      <c r="W15" s="21" t="s">
        <v>83</v>
      </c>
      <c r="X15" s="18"/>
      <c r="Y15" s="57"/>
    </row>
    <row r="16" s="4" customFormat="1" ht="282" spans="1:25">
      <c r="A16" s="20">
        <v>9</v>
      </c>
      <c r="B16" s="20" t="s">
        <v>84</v>
      </c>
      <c r="C16" s="21" t="s">
        <v>85</v>
      </c>
      <c r="D16" s="21" t="s">
        <v>32</v>
      </c>
      <c r="E16" s="21" t="s">
        <v>86</v>
      </c>
      <c r="F16" s="21" t="s">
        <v>34</v>
      </c>
      <c r="G16" s="21" t="s">
        <v>87</v>
      </c>
      <c r="H16" s="22" t="s">
        <v>88</v>
      </c>
      <c r="I16" s="20">
        <v>600</v>
      </c>
      <c r="J16" s="20">
        <v>600</v>
      </c>
      <c r="K16" s="20">
        <v>600</v>
      </c>
      <c r="L16" s="20"/>
      <c r="M16" s="20"/>
      <c r="N16" s="20"/>
      <c r="O16" s="20"/>
      <c r="P16" s="20"/>
      <c r="Q16" s="20"/>
      <c r="R16" s="20"/>
      <c r="S16" s="20"/>
      <c r="T16" s="20"/>
      <c r="U16" s="22" t="s">
        <v>89</v>
      </c>
      <c r="V16" s="21" t="s">
        <v>90</v>
      </c>
      <c r="W16" s="21" t="s">
        <v>91</v>
      </c>
      <c r="X16" s="18"/>
      <c r="Y16" s="57"/>
    </row>
    <row r="17" s="4" customFormat="1" ht="317.25" spans="1:25">
      <c r="A17" s="20">
        <v>10</v>
      </c>
      <c r="B17" s="20" t="s">
        <v>92</v>
      </c>
      <c r="C17" s="21" t="s">
        <v>93</v>
      </c>
      <c r="D17" s="21" t="s">
        <v>32</v>
      </c>
      <c r="E17" s="21" t="s">
        <v>69</v>
      </c>
      <c r="F17" s="21" t="s">
        <v>34</v>
      </c>
      <c r="G17" s="21" t="s">
        <v>94</v>
      </c>
      <c r="H17" s="23" t="s">
        <v>95</v>
      </c>
      <c r="I17" s="20">
        <f>176+280</f>
        <v>456</v>
      </c>
      <c r="J17" s="20">
        <v>456</v>
      </c>
      <c r="K17" s="20">
        <f>176+280</f>
        <v>456</v>
      </c>
      <c r="L17" s="20"/>
      <c r="M17" s="20"/>
      <c r="N17" s="20"/>
      <c r="O17" s="20"/>
      <c r="P17" s="20"/>
      <c r="Q17" s="20"/>
      <c r="R17" s="20"/>
      <c r="S17" s="20"/>
      <c r="T17" s="20"/>
      <c r="U17" s="22" t="s">
        <v>96</v>
      </c>
      <c r="V17" s="21" t="s">
        <v>90</v>
      </c>
      <c r="W17" s="21" t="s">
        <v>91</v>
      </c>
      <c r="X17" s="18"/>
      <c r="Y17" s="57"/>
    </row>
    <row r="18" s="4" customFormat="1" ht="222" customHeight="1" spans="1:25">
      <c r="A18" s="20">
        <v>11</v>
      </c>
      <c r="B18" s="20" t="s">
        <v>97</v>
      </c>
      <c r="C18" s="21" t="s">
        <v>98</v>
      </c>
      <c r="D18" s="21" t="s">
        <v>32</v>
      </c>
      <c r="E18" s="21" t="s">
        <v>33</v>
      </c>
      <c r="F18" s="21" t="s">
        <v>34</v>
      </c>
      <c r="G18" s="21" t="s">
        <v>99</v>
      </c>
      <c r="H18" s="22" t="s">
        <v>100</v>
      </c>
      <c r="I18" s="20">
        <v>100</v>
      </c>
      <c r="J18" s="20">
        <v>100</v>
      </c>
      <c r="K18" s="20">
        <v>70</v>
      </c>
      <c r="L18" s="20">
        <v>30</v>
      </c>
      <c r="M18" s="20"/>
      <c r="N18" s="20"/>
      <c r="O18" s="20"/>
      <c r="P18" s="20"/>
      <c r="Q18" s="20"/>
      <c r="R18" s="20"/>
      <c r="S18" s="20"/>
      <c r="T18" s="20"/>
      <c r="U18" s="22" t="s">
        <v>101</v>
      </c>
      <c r="V18" s="21" t="s">
        <v>102</v>
      </c>
      <c r="W18" s="21" t="s">
        <v>103</v>
      </c>
      <c r="X18" s="18"/>
      <c r="Y18" s="57"/>
    </row>
    <row r="19" s="4" customFormat="1" ht="302" customHeight="1" spans="1:25">
      <c r="A19" s="20">
        <v>12</v>
      </c>
      <c r="B19" s="20" t="s">
        <v>104</v>
      </c>
      <c r="C19" s="21" t="s">
        <v>105</v>
      </c>
      <c r="D19" s="21" t="s">
        <v>32</v>
      </c>
      <c r="E19" s="21" t="s">
        <v>33</v>
      </c>
      <c r="F19" s="21" t="s">
        <v>34</v>
      </c>
      <c r="G19" s="21" t="s">
        <v>106</v>
      </c>
      <c r="H19" s="22" t="s">
        <v>107</v>
      </c>
      <c r="I19" s="20">
        <v>990</v>
      </c>
      <c r="J19" s="20">
        <v>990</v>
      </c>
      <c r="K19" s="20">
        <v>990</v>
      </c>
      <c r="L19" s="20"/>
      <c r="M19" s="20"/>
      <c r="N19" s="20"/>
      <c r="O19" s="20"/>
      <c r="P19" s="20"/>
      <c r="Q19" s="20"/>
      <c r="R19" s="20"/>
      <c r="S19" s="20"/>
      <c r="T19" s="20"/>
      <c r="U19" s="22" t="s">
        <v>108</v>
      </c>
      <c r="V19" s="21" t="s">
        <v>65</v>
      </c>
      <c r="W19" s="21" t="s">
        <v>66</v>
      </c>
      <c r="X19" s="18"/>
      <c r="Y19" s="57"/>
    </row>
    <row r="20" s="4" customFormat="1" ht="342" customHeight="1" spans="1:25">
      <c r="A20" s="20">
        <v>13</v>
      </c>
      <c r="B20" s="20" t="s">
        <v>109</v>
      </c>
      <c r="C20" s="21" t="s">
        <v>110</v>
      </c>
      <c r="D20" s="21" t="s">
        <v>32</v>
      </c>
      <c r="E20" s="21" t="s">
        <v>54</v>
      </c>
      <c r="F20" s="21" t="s">
        <v>34</v>
      </c>
      <c r="G20" s="21" t="s">
        <v>111</v>
      </c>
      <c r="H20" s="22" t="s">
        <v>112</v>
      </c>
      <c r="I20" s="20">
        <v>275</v>
      </c>
      <c r="J20" s="20">
        <v>275</v>
      </c>
      <c r="K20" s="20">
        <v>275</v>
      </c>
      <c r="L20" s="20"/>
      <c r="M20" s="20"/>
      <c r="N20" s="20"/>
      <c r="O20" s="20"/>
      <c r="P20" s="20"/>
      <c r="Q20" s="20"/>
      <c r="R20" s="20"/>
      <c r="S20" s="20"/>
      <c r="T20" s="20"/>
      <c r="U20" s="22" t="s">
        <v>113</v>
      </c>
      <c r="V20" s="21" t="s">
        <v>58</v>
      </c>
      <c r="W20" s="21" t="s">
        <v>59</v>
      </c>
      <c r="X20" s="18"/>
      <c r="Y20" s="57"/>
    </row>
    <row r="21" s="4" customFormat="1" ht="222" customHeight="1" spans="1:25">
      <c r="A21" s="20">
        <v>14</v>
      </c>
      <c r="B21" s="20" t="s">
        <v>114</v>
      </c>
      <c r="C21" s="21" t="s">
        <v>115</v>
      </c>
      <c r="D21" s="21" t="s">
        <v>32</v>
      </c>
      <c r="E21" s="21" t="s">
        <v>33</v>
      </c>
      <c r="F21" s="21" t="s">
        <v>34</v>
      </c>
      <c r="G21" s="21" t="s">
        <v>116</v>
      </c>
      <c r="H21" s="22" t="s">
        <v>117</v>
      </c>
      <c r="I21" s="20">
        <v>100</v>
      </c>
      <c r="J21" s="20">
        <v>100</v>
      </c>
      <c r="K21" s="20">
        <v>70</v>
      </c>
      <c r="L21" s="20">
        <v>30</v>
      </c>
      <c r="M21" s="20"/>
      <c r="N21" s="20"/>
      <c r="O21" s="20"/>
      <c r="P21" s="20"/>
      <c r="Q21" s="20"/>
      <c r="R21" s="20"/>
      <c r="S21" s="20"/>
      <c r="T21" s="20"/>
      <c r="U21" s="22" t="s">
        <v>118</v>
      </c>
      <c r="V21" s="21" t="s">
        <v>119</v>
      </c>
      <c r="W21" s="21" t="s">
        <v>120</v>
      </c>
      <c r="X21" s="18"/>
      <c r="Y21" s="57"/>
    </row>
    <row r="22" s="4" customFormat="1" ht="222" customHeight="1" spans="1:25">
      <c r="A22" s="20">
        <v>15</v>
      </c>
      <c r="B22" s="20" t="s">
        <v>121</v>
      </c>
      <c r="C22" s="21" t="s">
        <v>122</v>
      </c>
      <c r="D22" s="21" t="s">
        <v>32</v>
      </c>
      <c r="E22" s="21" t="s">
        <v>33</v>
      </c>
      <c r="F22" s="21" t="s">
        <v>34</v>
      </c>
      <c r="G22" s="21" t="s">
        <v>116</v>
      </c>
      <c r="H22" s="22" t="s">
        <v>123</v>
      </c>
      <c r="I22" s="20">
        <v>350</v>
      </c>
      <c r="J22" s="20">
        <v>350</v>
      </c>
      <c r="K22" s="20">
        <v>350</v>
      </c>
      <c r="L22" s="20"/>
      <c r="M22" s="20"/>
      <c r="N22" s="20"/>
      <c r="O22" s="20"/>
      <c r="P22" s="20"/>
      <c r="Q22" s="20"/>
      <c r="R22" s="20"/>
      <c r="S22" s="20"/>
      <c r="T22" s="20"/>
      <c r="U22" s="22" t="s">
        <v>124</v>
      </c>
      <c r="V22" s="21" t="s">
        <v>65</v>
      </c>
      <c r="W22" s="21" t="s">
        <v>66</v>
      </c>
      <c r="X22" s="18"/>
      <c r="Y22" s="57"/>
    </row>
    <row r="23" s="4" customFormat="1" ht="247" customHeight="1" spans="1:25">
      <c r="A23" s="20">
        <v>16</v>
      </c>
      <c r="B23" s="20" t="s">
        <v>125</v>
      </c>
      <c r="C23" s="21" t="s">
        <v>126</v>
      </c>
      <c r="D23" s="21" t="s">
        <v>32</v>
      </c>
      <c r="E23" s="21" t="s">
        <v>54</v>
      </c>
      <c r="F23" s="21" t="s">
        <v>34</v>
      </c>
      <c r="G23" s="21" t="s">
        <v>127</v>
      </c>
      <c r="H23" s="22" t="s">
        <v>128</v>
      </c>
      <c r="I23" s="20">
        <v>320</v>
      </c>
      <c r="J23" s="20">
        <v>320</v>
      </c>
      <c r="K23" s="20">
        <v>320</v>
      </c>
      <c r="L23" s="20"/>
      <c r="M23" s="20"/>
      <c r="N23" s="20"/>
      <c r="O23" s="20"/>
      <c r="P23" s="20"/>
      <c r="Q23" s="20"/>
      <c r="R23" s="20"/>
      <c r="S23" s="20"/>
      <c r="T23" s="20"/>
      <c r="U23" s="22" t="s">
        <v>129</v>
      </c>
      <c r="V23" s="21" t="s">
        <v>58</v>
      </c>
      <c r="W23" s="21" t="s">
        <v>59</v>
      </c>
      <c r="X23" s="18"/>
      <c r="Y23" s="57"/>
    </row>
    <row r="24" s="4" customFormat="1" ht="247" customHeight="1" spans="1:25">
      <c r="A24" s="20">
        <v>17</v>
      </c>
      <c r="B24" s="20" t="s">
        <v>130</v>
      </c>
      <c r="C24" s="21" t="s">
        <v>131</v>
      </c>
      <c r="D24" s="21" t="s">
        <v>32</v>
      </c>
      <c r="E24" s="21" t="s">
        <v>46</v>
      </c>
      <c r="F24" s="21" t="s">
        <v>34</v>
      </c>
      <c r="G24" s="21" t="s">
        <v>132</v>
      </c>
      <c r="H24" s="22" t="s">
        <v>133</v>
      </c>
      <c r="I24" s="20">
        <v>280.8</v>
      </c>
      <c r="J24" s="20">
        <v>280.8</v>
      </c>
      <c r="K24" s="20">
        <v>280.8</v>
      </c>
      <c r="L24" s="20"/>
      <c r="M24" s="20"/>
      <c r="N24" s="20"/>
      <c r="O24" s="20"/>
      <c r="P24" s="20"/>
      <c r="Q24" s="20"/>
      <c r="R24" s="20"/>
      <c r="S24" s="20"/>
      <c r="T24" s="20"/>
      <c r="U24" s="22" t="s">
        <v>134</v>
      </c>
      <c r="V24" s="21" t="s">
        <v>135</v>
      </c>
      <c r="W24" s="21" t="s">
        <v>136</v>
      </c>
      <c r="X24" s="22"/>
      <c r="Y24" s="57"/>
    </row>
    <row r="25" s="4" customFormat="1" ht="247" customHeight="1" spans="1:25">
      <c r="A25" s="20">
        <v>18</v>
      </c>
      <c r="B25" s="20" t="s">
        <v>137</v>
      </c>
      <c r="C25" s="21" t="s">
        <v>138</v>
      </c>
      <c r="D25" s="21" t="s">
        <v>32</v>
      </c>
      <c r="E25" s="21" t="s">
        <v>33</v>
      </c>
      <c r="F25" s="21" t="s">
        <v>34</v>
      </c>
      <c r="G25" s="21" t="s">
        <v>139</v>
      </c>
      <c r="H25" s="22" t="s">
        <v>140</v>
      </c>
      <c r="I25" s="20">
        <v>100</v>
      </c>
      <c r="J25" s="20">
        <v>100</v>
      </c>
      <c r="K25" s="20">
        <v>70</v>
      </c>
      <c r="L25" s="20">
        <v>30</v>
      </c>
      <c r="M25" s="20"/>
      <c r="N25" s="20"/>
      <c r="O25" s="20"/>
      <c r="P25" s="20"/>
      <c r="Q25" s="20"/>
      <c r="R25" s="20"/>
      <c r="S25" s="20"/>
      <c r="T25" s="20"/>
      <c r="U25" s="22" t="s">
        <v>141</v>
      </c>
      <c r="V25" s="21" t="s">
        <v>135</v>
      </c>
      <c r="W25" s="21" t="s">
        <v>142</v>
      </c>
      <c r="X25" s="18"/>
      <c r="Y25" s="57"/>
    </row>
    <row r="26" s="4" customFormat="1" ht="280" customHeight="1" spans="1:25">
      <c r="A26" s="20">
        <v>19</v>
      </c>
      <c r="B26" s="20" t="s">
        <v>143</v>
      </c>
      <c r="C26" s="21" t="s">
        <v>144</v>
      </c>
      <c r="D26" s="21" t="s">
        <v>32</v>
      </c>
      <c r="E26" s="21" t="s">
        <v>46</v>
      </c>
      <c r="F26" s="21" t="s">
        <v>34</v>
      </c>
      <c r="G26" s="21" t="s">
        <v>145</v>
      </c>
      <c r="H26" s="22" t="s">
        <v>146</v>
      </c>
      <c r="I26" s="20">
        <v>370</v>
      </c>
      <c r="J26" s="20">
        <v>370</v>
      </c>
      <c r="K26" s="20">
        <v>370</v>
      </c>
      <c r="L26" s="20"/>
      <c r="M26" s="20"/>
      <c r="N26" s="20"/>
      <c r="O26" s="20"/>
      <c r="P26" s="20"/>
      <c r="Q26" s="20"/>
      <c r="R26" s="20"/>
      <c r="S26" s="20"/>
      <c r="T26" s="20"/>
      <c r="U26" s="22" t="s">
        <v>147</v>
      </c>
      <c r="V26" s="21" t="s">
        <v>145</v>
      </c>
      <c r="W26" s="21" t="s">
        <v>148</v>
      </c>
      <c r="X26" s="18"/>
      <c r="Y26" s="57"/>
    </row>
    <row r="27" s="4" customFormat="1" ht="247" customHeight="1" spans="1:25">
      <c r="A27" s="20">
        <v>20</v>
      </c>
      <c r="B27" s="20" t="s">
        <v>149</v>
      </c>
      <c r="C27" s="21" t="s">
        <v>150</v>
      </c>
      <c r="D27" s="21" t="s">
        <v>32</v>
      </c>
      <c r="E27" s="21" t="s">
        <v>86</v>
      </c>
      <c r="F27" s="21" t="s">
        <v>34</v>
      </c>
      <c r="G27" s="21" t="s">
        <v>151</v>
      </c>
      <c r="H27" s="22" t="s">
        <v>152</v>
      </c>
      <c r="I27" s="20">
        <v>192</v>
      </c>
      <c r="J27" s="20">
        <v>192</v>
      </c>
      <c r="K27" s="20">
        <v>192</v>
      </c>
      <c r="L27" s="20"/>
      <c r="M27" s="20"/>
      <c r="N27" s="20"/>
      <c r="O27" s="20"/>
      <c r="P27" s="20"/>
      <c r="Q27" s="20"/>
      <c r="R27" s="20"/>
      <c r="S27" s="20"/>
      <c r="T27" s="20"/>
      <c r="U27" s="22" t="s">
        <v>153</v>
      </c>
      <c r="V27" s="21" t="s">
        <v>145</v>
      </c>
      <c r="W27" s="21" t="s">
        <v>148</v>
      </c>
      <c r="X27" s="18"/>
      <c r="Y27" s="57"/>
    </row>
    <row r="28" s="4" customFormat="1" ht="247" customHeight="1" spans="1:25">
      <c r="A28" s="20">
        <v>21</v>
      </c>
      <c r="B28" s="20" t="s">
        <v>154</v>
      </c>
      <c r="C28" s="21" t="s">
        <v>155</v>
      </c>
      <c r="D28" s="21" t="s">
        <v>32</v>
      </c>
      <c r="E28" s="21" t="s">
        <v>33</v>
      </c>
      <c r="F28" s="21" t="s">
        <v>34</v>
      </c>
      <c r="G28" s="21" t="s">
        <v>156</v>
      </c>
      <c r="H28" s="22" t="s">
        <v>157</v>
      </c>
      <c r="I28" s="20">
        <v>800</v>
      </c>
      <c r="J28" s="20">
        <v>800</v>
      </c>
      <c r="K28" s="20">
        <v>800</v>
      </c>
      <c r="L28" s="20"/>
      <c r="M28" s="20"/>
      <c r="N28" s="20"/>
      <c r="O28" s="20"/>
      <c r="P28" s="20"/>
      <c r="Q28" s="20"/>
      <c r="R28" s="20"/>
      <c r="S28" s="20"/>
      <c r="T28" s="20"/>
      <c r="U28" s="22" t="s">
        <v>158</v>
      </c>
      <c r="V28" s="21" t="s">
        <v>65</v>
      </c>
      <c r="W28" s="21" t="s">
        <v>66</v>
      </c>
      <c r="X28" s="18"/>
      <c r="Y28" s="57"/>
    </row>
    <row r="29" s="4" customFormat="1" ht="235" customHeight="1" spans="1:25">
      <c r="A29" s="20">
        <v>22</v>
      </c>
      <c r="B29" s="20" t="s">
        <v>159</v>
      </c>
      <c r="C29" s="21" t="s">
        <v>160</v>
      </c>
      <c r="D29" s="21" t="s">
        <v>32</v>
      </c>
      <c r="E29" s="21" t="s">
        <v>161</v>
      </c>
      <c r="F29" s="21" t="s">
        <v>34</v>
      </c>
      <c r="G29" s="21" t="s">
        <v>135</v>
      </c>
      <c r="H29" s="24" t="s">
        <v>162</v>
      </c>
      <c r="I29" s="20">
        <v>398</v>
      </c>
      <c r="J29" s="20">
        <v>398</v>
      </c>
      <c r="K29" s="20"/>
      <c r="L29" s="20"/>
      <c r="M29" s="20">
        <v>398</v>
      </c>
      <c r="N29" s="20"/>
      <c r="O29" s="20"/>
      <c r="P29" s="20"/>
      <c r="Q29" s="20"/>
      <c r="R29" s="20"/>
      <c r="S29" s="20"/>
      <c r="T29" s="20"/>
      <c r="U29" s="48" t="s">
        <v>163</v>
      </c>
      <c r="V29" s="21" t="s">
        <v>135</v>
      </c>
      <c r="W29" s="21" t="s">
        <v>142</v>
      </c>
      <c r="X29" s="18"/>
      <c r="Y29" s="57"/>
    </row>
    <row r="30" s="4" customFormat="1" ht="235" customHeight="1" spans="1:25">
      <c r="A30" s="20">
        <v>23</v>
      </c>
      <c r="B30" s="20" t="s">
        <v>164</v>
      </c>
      <c r="C30" s="21" t="s">
        <v>165</v>
      </c>
      <c r="D30" s="21" t="s">
        <v>32</v>
      </c>
      <c r="E30" s="21" t="s">
        <v>54</v>
      </c>
      <c r="F30" s="21" t="s">
        <v>166</v>
      </c>
      <c r="G30" s="21" t="s">
        <v>38</v>
      </c>
      <c r="H30" s="22" t="s">
        <v>167</v>
      </c>
      <c r="I30" s="20">
        <v>300</v>
      </c>
      <c r="J30" s="20">
        <v>300</v>
      </c>
      <c r="K30" s="20"/>
      <c r="L30" s="20"/>
      <c r="M30" s="20">
        <v>300</v>
      </c>
      <c r="N30" s="20"/>
      <c r="O30" s="20"/>
      <c r="P30" s="20"/>
      <c r="Q30" s="20"/>
      <c r="R30" s="20"/>
      <c r="S30" s="20"/>
      <c r="T30" s="20"/>
      <c r="U30" s="48" t="s">
        <v>168</v>
      </c>
      <c r="V30" s="21" t="s">
        <v>38</v>
      </c>
      <c r="W30" s="21" t="s">
        <v>39</v>
      </c>
      <c r="X30" s="18"/>
      <c r="Y30" s="57"/>
    </row>
    <row r="31" s="4" customFormat="1" ht="235" customHeight="1" spans="1:25">
      <c r="A31" s="20">
        <v>24</v>
      </c>
      <c r="B31" s="20" t="s">
        <v>169</v>
      </c>
      <c r="C31" s="21" t="s">
        <v>170</v>
      </c>
      <c r="D31" s="21" t="s">
        <v>32</v>
      </c>
      <c r="E31" s="21" t="s">
        <v>46</v>
      </c>
      <c r="F31" s="21" t="s">
        <v>34</v>
      </c>
      <c r="G31" s="21" t="s">
        <v>132</v>
      </c>
      <c r="H31" s="22" t="s">
        <v>171</v>
      </c>
      <c r="I31" s="20">
        <v>133.21</v>
      </c>
      <c r="J31" s="20">
        <v>133.21</v>
      </c>
      <c r="K31" s="20">
        <f>300-166.79</f>
        <v>133.21</v>
      </c>
      <c r="L31" s="20"/>
      <c r="M31" s="20"/>
      <c r="N31" s="20"/>
      <c r="O31" s="20"/>
      <c r="P31" s="20"/>
      <c r="Q31" s="20"/>
      <c r="R31" s="20"/>
      <c r="S31" s="20"/>
      <c r="T31" s="20"/>
      <c r="U31" s="22" t="s">
        <v>172</v>
      </c>
      <c r="V31" s="21" t="s">
        <v>135</v>
      </c>
      <c r="W31" s="21" t="s">
        <v>136</v>
      </c>
      <c r="X31" s="21" t="s">
        <v>173</v>
      </c>
      <c r="Y31" s="57"/>
    </row>
    <row r="32" s="4" customFormat="1" ht="275" customHeight="1" spans="1:25">
      <c r="A32" s="20">
        <v>25</v>
      </c>
      <c r="B32" s="20" t="s">
        <v>174</v>
      </c>
      <c r="C32" s="21" t="s">
        <v>175</v>
      </c>
      <c r="D32" s="21" t="s">
        <v>32</v>
      </c>
      <c r="E32" s="21" t="s">
        <v>54</v>
      </c>
      <c r="F32" s="21" t="s">
        <v>34</v>
      </c>
      <c r="G32" s="21" t="s">
        <v>176</v>
      </c>
      <c r="H32" s="22" t="s">
        <v>177</v>
      </c>
      <c r="I32" s="20">
        <f>960-213.7</f>
        <v>746.3</v>
      </c>
      <c r="J32" s="20">
        <f>960-213.7</f>
        <v>746.3</v>
      </c>
      <c r="K32" s="20"/>
      <c r="L32" s="20"/>
      <c r="M32" s="20"/>
      <c r="N32" s="20">
        <f>960-213.7</f>
        <v>746.3</v>
      </c>
      <c r="O32" s="20"/>
      <c r="P32" s="20"/>
      <c r="Q32" s="20"/>
      <c r="R32" s="20"/>
      <c r="S32" s="20"/>
      <c r="T32" s="20"/>
      <c r="U32" s="22" t="s">
        <v>178</v>
      </c>
      <c r="V32" s="21" t="s">
        <v>58</v>
      </c>
      <c r="W32" s="21" t="s">
        <v>59</v>
      </c>
      <c r="X32" s="21" t="s">
        <v>179</v>
      </c>
      <c r="Y32" s="57"/>
    </row>
    <row r="33" s="4" customFormat="1" ht="246.75" spans="1:25">
      <c r="A33" s="20">
        <v>26</v>
      </c>
      <c r="B33" s="20" t="s">
        <v>180</v>
      </c>
      <c r="C33" s="21" t="s">
        <v>181</v>
      </c>
      <c r="D33" s="21" t="s">
        <v>32</v>
      </c>
      <c r="E33" s="21" t="s">
        <v>69</v>
      </c>
      <c r="F33" s="21" t="s">
        <v>34</v>
      </c>
      <c r="G33" s="21" t="s">
        <v>182</v>
      </c>
      <c r="H33" s="22" t="s">
        <v>183</v>
      </c>
      <c r="I33" s="20">
        <v>397.7</v>
      </c>
      <c r="J33" s="20">
        <v>397.7</v>
      </c>
      <c r="K33" s="20"/>
      <c r="L33" s="20"/>
      <c r="M33" s="20"/>
      <c r="N33" s="20">
        <v>397.7</v>
      </c>
      <c r="O33" s="20"/>
      <c r="P33" s="20"/>
      <c r="Q33" s="20"/>
      <c r="R33" s="20"/>
      <c r="S33" s="20"/>
      <c r="T33" s="20"/>
      <c r="U33" s="22" t="s">
        <v>184</v>
      </c>
      <c r="V33" s="21" t="s">
        <v>90</v>
      </c>
      <c r="W33" s="21" t="s">
        <v>91</v>
      </c>
      <c r="X33" s="18"/>
      <c r="Y33" s="57"/>
    </row>
    <row r="34" s="4" customFormat="1" ht="336" customHeight="1" spans="1:25">
      <c r="A34" s="20">
        <v>27</v>
      </c>
      <c r="B34" s="20" t="s">
        <v>185</v>
      </c>
      <c r="C34" s="21" t="s">
        <v>186</v>
      </c>
      <c r="D34" s="21" t="s">
        <v>32</v>
      </c>
      <c r="E34" s="21" t="s">
        <v>69</v>
      </c>
      <c r="F34" s="21" t="s">
        <v>34</v>
      </c>
      <c r="G34" s="21" t="s">
        <v>35</v>
      </c>
      <c r="H34" s="22" t="s">
        <v>187</v>
      </c>
      <c r="I34" s="20">
        <v>390</v>
      </c>
      <c r="J34" s="20">
        <v>390</v>
      </c>
      <c r="K34" s="20"/>
      <c r="L34" s="20"/>
      <c r="M34" s="20"/>
      <c r="N34" s="20">
        <v>390</v>
      </c>
      <c r="O34" s="20"/>
      <c r="P34" s="20"/>
      <c r="Q34" s="20"/>
      <c r="R34" s="20"/>
      <c r="S34" s="20"/>
      <c r="T34" s="20"/>
      <c r="U34" s="22" t="s">
        <v>188</v>
      </c>
      <c r="V34" s="21" t="s">
        <v>38</v>
      </c>
      <c r="W34" s="21" t="s">
        <v>39</v>
      </c>
      <c r="X34" s="18"/>
      <c r="Y34" s="57"/>
    </row>
    <row r="35" s="4" customFormat="1" ht="287" customHeight="1" spans="1:25">
      <c r="A35" s="20">
        <v>28</v>
      </c>
      <c r="B35" s="20" t="s">
        <v>189</v>
      </c>
      <c r="C35" s="21" t="s">
        <v>190</v>
      </c>
      <c r="D35" s="21" t="s">
        <v>32</v>
      </c>
      <c r="E35" s="21" t="s">
        <v>33</v>
      </c>
      <c r="F35" s="21" t="s">
        <v>34</v>
      </c>
      <c r="G35" s="21" t="s">
        <v>35</v>
      </c>
      <c r="H35" s="22" t="s">
        <v>191</v>
      </c>
      <c r="I35" s="20">
        <v>300</v>
      </c>
      <c r="J35" s="20">
        <v>300</v>
      </c>
      <c r="K35" s="20"/>
      <c r="L35" s="20"/>
      <c r="M35" s="20"/>
      <c r="N35" s="20">
        <v>300</v>
      </c>
      <c r="O35" s="20"/>
      <c r="P35" s="20"/>
      <c r="Q35" s="20"/>
      <c r="R35" s="20"/>
      <c r="S35" s="20"/>
      <c r="T35" s="20"/>
      <c r="U35" s="22" t="s">
        <v>192</v>
      </c>
      <c r="V35" s="21" t="s">
        <v>65</v>
      </c>
      <c r="W35" s="21" t="s">
        <v>66</v>
      </c>
      <c r="X35" s="18"/>
      <c r="Y35" s="57"/>
    </row>
    <row r="36" s="5" customFormat="1" ht="60" customHeight="1" spans="1:25">
      <c r="A36" s="18" t="s">
        <v>193</v>
      </c>
      <c r="B36" s="18"/>
      <c r="C36" s="18"/>
      <c r="D36" s="18"/>
      <c r="E36" s="18"/>
      <c r="F36" s="18"/>
      <c r="G36" s="18"/>
      <c r="H36" s="19"/>
      <c r="I36" s="18">
        <f>SUM(I37:I38)</f>
        <v>654.6</v>
      </c>
      <c r="J36" s="18">
        <f>SUM(J37:J38)</f>
        <v>654.6</v>
      </c>
      <c r="K36" s="18">
        <f>SUM(K37:K38)</f>
        <v>171</v>
      </c>
      <c r="L36" s="18">
        <f>SUM(L37:L38)</f>
        <v>483.6</v>
      </c>
      <c r="M36" s="18"/>
      <c r="N36" s="18"/>
      <c r="O36" s="18"/>
      <c r="P36" s="18"/>
      <c r="Q36" s="18"/>
      <c r="R36" s="18"/>
      <c r="S36" s="18"/>
      <c r="T36" s="18"/>
      <c r="U36" s="19"/>
      <c r="V36" s="18"/>
      <c r="W36" s="21"/>
      <c r="X36" s="47"/>
      <c r="Y36" s="58"/>
    </row>
    <row r="37" s="5" customFormat="1" ht="105.75" spans="1:25">
      <c r="A37" s="20">
        <v>29</v>
      </c>
      <c r="B37" s="20" t="s">
        <v>194</v>
      </c>
      <c r="C37" s="21" t="s">
        <v>195</v>
      </c>
      <c r="D37" s="21" t="s">
        <v>196</v>
      </c>
      <c r="E37" s="21" t="s">
        <v>197</v>
      </c>
      <c r="F37" s="21" t="s">
        <v>34</v>
      </c>
      <c r="G37" s="21" t="s">
        <v>156</v>
      </c>
      <c r="H37" s="22" t="s">
        <v>198</v>
      </c>
      <c r="I37" s="20">
        <v>483.6</v>
      </c>
      <c r="J37" s="20">
        <v>483.6</v>
      </c>
      <c r="K37" s="20"/>
      <c r="L37" s="20">
        <v>483.6</v>
      </c>
      <c r="M37" s="20"/>
      <c r="N37" s="20"/>
      <c r="O37" s="20"/>
      <c r="P37" s="20"/>
      <c r="Q37" s="20"/>
      <c r="R37" s="20"/>
      <c r="S37" s="20"/>
      <c r="T37" s="20"/>
      <c r="U37" s="49" t="s">
        <v>199</v>
      </c>
      <c r="V37" s="21" t="s">
        <v>200</v>
      </c>
      <c r="W37" s="21" t="s">
        <v>201</v>
      </c>
      <c r="X37" s="22"/>
      <c r="Y37" s="59"/>
    </row>
    <row r="38" s="5" customFormat="1" ht="312" customHeight="1" spans="1:25">
      <c r="A38" s="20">
        <v>30</v>
      </c>
      <c r="B38" s="20" t="s">
        <v>202</v>
      </c>
      <c r="C38" s="21" t="s">
        <v>203</v>
      </c>
      <c r="D38" s="21" t="s">
        <v>196</v>
      </c>
      <c r="E38" s="21" t="s">
        <v>204</v>
      </c>
      <c r="F38" s="21" t="s">
        <v>34</v>
      </c>
      <c r="G38" s="20" t="s">
        <v>205</v>
      </c>
      <c r="H38" s="22" t="s">
        <v>206</v>
      </c>
      <c r="I38" s="20">
        <v>171</v>
      </c>
      <c r="J38" s="20">
        <v>171</v>
      </c>
      <c r="K38" s="20">
        <v>171</v>
      </c>
      <c r="L38" s="20"/>
      <c r="M38" s="20"/>
      <c r="N38" s="20"/>
      <c r="O38" s="20"/>
      <c r="P38" s="20"/>
      <c r="Q38" s="20"/>
      <c r="R38" s="20"/>
      <c r="S38" s="20"/>
      <c r="T38" s="20"/>
      <c r="U38" s="22" t="s">
        <v>207</v>
      </c>
      <c r="V38" s="21" t="s">
        <v>208</v>
      </c>
      <c r="W38" s="21" t="s">
        <v>209</v>
      </c>
      <c r="X38" s="22"/>
      <c r="Y38" s="59"/>
    </row>
    <row r="39" s="5" customFormat="1" ht="60" customHeight="1" spans="1:25">
      <c r="A39" s="18" t="s">
        <v>210</v>
      </c>
      <c r="B39" s="18"/>
      <c r="C39" s="18"/>
      <c r="D39" s="18"/>
      <c r="E39" s="18"/>
      <c r="F39" s="18"/>
      <c r="G39" s="18"/>
      <c r="H39" s="19"/>
      <c r="I39" s="18">
        <f>SUM(I40:I56)</f>
        <v>6072.39</v>
      </c>
      <c r="J39" s="18">
        <f t="shared" ref="J39:S39" si="2">SUM(J40:J56)</f>
        <v>5996.39</v>
      </c>
      <c r="K39" s="18">
        <f t="shared" si="2"/>
        <v>2467.99</v>
      </c>
      <c r="L39" s="18">
        <f t="shared" si="2"/>
        <v>854.4</v>
      </c>
      <c r="M39" s="18">
        <f t="shared" si="2"/>
        <v>1474</v>
      </c>
      <c r="N39" s="18">
        <f t="shared" si="2"/>
        <v>1200</v>
      </c>
      <c r="O39" s="18"/>
      <c r="P39" s="18"/>
      <c r="Q39" s="18"/>
      <c r="R39" s="18">
        <f t="shared" si="2"/>
        <v>0</v>
      </c>
      <c r="S39" s="18">
        <f t="shared" si="2"/>
        <v>76</v>
      </c>
      <c r="T39" s="18"/>
      <c r="U39" s="19"/>
      <c r="V39" s="18"/>
      <c r="W39" s="21"/>
      <c r="X39" s="47"/>
      <c r="Y39" s="58"/>
    </row>
    <row r="40" s="4" customFormat="1" ht="176.25" spans="1:25">
      <c r="A40" s="20">
        <v>31</v>
      </c>
      <c r="B40" s="20" t="s">
        <v>211</v>
      </c>
      <c r="C40" s="21" t="s">
        <v>212</v>
      </c>
      <c r="D40" s="21" t="s">
        <v>213</v>
      </c>
      <c r="E40" s="21" t="s">
        <v>214</v>
      </c>
      <c r="F40" s="21" t="s">
        <v>34</v>
      </c>
      <c r="G40" s="21" t="s">
        <v>74</v>
      </c>
      <c r="H40" s="22" t="s">
        <v>215</v>
      </c>
      <c r="I40" s="20">
        <v>400</v>
      </c>
      <c r="J40" s="20">
        <v>400</v>
      </c>
      <c r="K40" s="20">
        <v>400</v>
      </c>
      <c r="L40" s="20"/>
      <c r="M40" s="20"/>
      <c r="N40" s="20"/>
      <c r="O40" s="20"/>
      <c r="P40" s="20"/>
      <c r="Q40" s="20"/>
      <c r="R40" s="20"/>
      <c r="S40" s="20"/>
      <c r="T40" s="20"/>
      <c r="U40" s="22" t="s">
        <v>216</v>
      </c>
      <c r="V40" s="21" t="s">
        <v>82</v>
      </c>
      <c r="W40" s="21" t="s">
        <v>83</v>
      </c>
      <c r="X40" s="22"/>
      <c r="Y40" s="57"/>
    </row>
    <row r="41" s="4" customFormat="1" ht="282" customHeight="1" spans="1:25">
      <c r="A41" s="20">
        <v>32</v>
      </c>
      <c r="B41" s="20" t="s">
        <v>217</v>
      </c>
      <c r="C41" s="21" t="s">
        <v>218</v>
      </c>
      <c r="D41" s="21" t="s">
        <v>213</v>
      </c>
      <c r="E41" s="21" t="s">
        <v>219</v>
      </c>
      <c r="F41" s="21" t="s">
        <v>34</v>
      </c>
      <c r="G41" s="21" t="s">
        <v>74</v>
      </c>
      <c r="H41" s="22" t="s">
        <v>220</v>
      </c>
      <c r="I41" s="20">
        <v>600</v>
      </c>
      <c r="J41" s="20">
        <v>600</v>
      </c>
      <c r="K41" s="20"/>
      <c r="L41" s="20"/>
      <c r="M41" s="20"/>
      <c r="N41" s="20">
        <v>600</v>
      </c>
      <c r="O41" s="20"/>
      <c r="P41" s="20"/>
      <c r="Q41" s="20"/>
      <c r="R41" s="20"/>
      <c r="S41" s="20"/>
      <c r="T41" s="20"/>
      <c r="U41" s="22" t="s">
        <v>221</v>
      </c>
      <c r="V41" s="21" t="s">
        <v>82</v>
      </c>
      <c r="W41" s="21" t="s">
        <v>83</v>
      </c>
      <c r="X41" s="22"/>
      <c r="Y41" s="57"/>
    </row>
    <row r="42" s="4" customFormat="1" ht="297" customHeight="1" spans="1:25">
      <c r="A42" s="20">
        <v>33</v>
      </c>
      <c r="B42" s="20" t="s">
        <v>222</v>
      </c>
      <c r="C42" s="21" t="s">
        <v>223</v>
      </c>
      <c r="D42" s="21" t="s">
        <v>213</v>
      </c>
      <c r="E42" s="21" t="s">
        <v>219</v>
      </c>
      <c r="F42" s="21" t="s">
        <v>34</v>
      </c>
      <c r="G42" s="21" t="s">
        <v>106</v>
      </c>
      <c r="H42" s="22" t="s">
        <v>224</v>
      </c>
      <c r="I42" s="20">
        <v>520</v>
      </c>
      <c r="J42" s="20">
        <v>520</v>
      </c>
      <c r="K42" s="20">
        <v>520</v>
      </c>
      <c r="L42" s="20"/>
      <c r="M42" s="20"/>
      <c r="N42" s="20"/>
      <c r="O42" s="20"/>
      <c r="P42" s="20"/>
      <c r="Q42" s="20"/>
      <c r="R42" s="20"/>
      <c r="S42" s="20"/>
      <c r="T42" s="20"/>
      <c r="U42" s="22" t="s">
        <v>225</v>
      </c>
      <c r="V42" s="21" t="s">
        <v>102</v>
      </c>
      <c r="W42" s="21" t="s">
        <v>103</v>
      </c>
      <c r="X42" s="22"/>
      <c r="Y42" s="57"/>
    </row>
    <row r="43" s="4" customFormat="1" ht="330" customHeight="1" spans="1:25">
      <c r="A43" s="20">
        <v>34</v>
      </c>
      <c r="B43" s="20" t="s">
        <v>226</v>
      </c>
      <c r="C43" s="21" t="s">
        <v>227</v>
      </c>
      <c r="D43" s="21" t="s">
        <v>213</v>
      </c>
      <c r="E43" s="21" t="s">
        <v>228</v>
      </c>
      <c r="F43" s="21" t="s">
        <v>34</v>
      </c>
      <c r="G43" s="21" t="s">
        <v>229</v>
      </c>
      <c r="H43" s="25" t="s">
        <v>230</v>
      </c>
      <c r="I43" s="35">
        <v>600</v>
      </c>
      <c r="J43" s="35">
        <v>524</v>
      </c>
      <c r="K43" s="35">
        <v>52.99</v>
      </c>
      <c r="L43" s="35">
        <v>471.01</v>
      </c>
      <c r="M43" s="35"/>
      <c r="N43" s="35"/>
      <c r="O43" s="35"/>
      <c r="P43" s="35"/>
      <c r="Q43" s="35"/>
      <c r="R43" s="35"/>
      <c r="S43" s="35">
        <f>67+9</f>
        <v>76</v>
      </c>
      <c r="T43" s="35"/>
      <c r="U43" s="25" t="s">
        <v>231</v>
      </c>
      <c r="V43" s="21" t="s">
        <v>58</v>
      </c>
      <c r="W43" s="21" t="s">
        <v>59</v>
      </c>
      <c r="X43" s="18"/>
      <c r="Y43" s="57"/>
    </row>
    <row r="44" s="4" customFormat="1" ht="225" customHeight="1" spans="1:25">
      <c r="A44" s="20">
        <v>35</v>
      </c>
      <c r="B44" s="20" t="s">
        <v>232</v>
      </c>
      <c r="C44" s="21" t="s">
        <v>233</v>
      </c>
      <c r="D44" s="21" t="s">
        <v>213</v>
      </c>
      <c r="E44" s="21" t="s">
        <v>228</v>
      </c>
      <c r="F44" s="21" t="s">
        <v>34</v>
      </c>
      <c r="G44" s="21" t="s">
        <v>47</v>
      </c>
      <c r="H44" s="25" t="s">
        <v>234</v>
      </c>
      <c r="I44" s="35">
        <v>390</v>
      </c>
      <c r="J44" s="35">
        <v>390</v>
      </c>
      <c r="K44" s="35">
        <v>390</v>
      </c>
      <c r="L44" s="35"/>
      <c r="M44" s="35"/>
      <c r="N44" s="35"/>
      <c r="O44" s="35"/>
      <c r="P44" s="35"/>
      <c r="Q44" s="35"/>
      <c r="R44" s="35"/>
      <c r="S44" s="35"/>
      <c r="T44" s="35"/>
      <c r="U44" s="25" t="s">
        <v>235</v>
      </c>
      <c r="V44" s="21" t="s">
        <v>58</v>
      </c>
      <c r="W44" s="21" t="s">
        <v>59</v>
      </c>
      <c r="X44" s="22"/>
      <c r="Y44" s="57"/>
    </row>
    <row r="45" s="4" customFormat="1" ht="225" customHeight="1" spans="1:25">
      <c r="A45" s="20">
        <v>36</v>
      </c>
      <c r="B45" s="20" t="s">
        <v>236</v>
      </c>
      <c r="C45" s="21" t="s">
        <v>237</v>
      </c>
      <c r="D45" s="21" t="s">
        <v>213</v>
      </c>
      <c r="E45" s="21" t="s">
        <v>228</v>
      </c>
      <c r="F45" s="21" t="s">
        <v>34</v>
      </c>
      <c r="G45" s="21" t="s">
        <v>238</v>
      </c>
      <c r="H45" s="22" t="s">
        <v>239</v>
      </c>
      <c r="I45" s="34">
        <v>80</v>
      </c>
      <c r="J45" s="34">
        <v>80</v>
      </c>
      <c r="K45" s="34">
        <v>80</v>
      </c>
      <c r="L45" s="34"/>
      <c r="M45" s="20"/>
      <c r="N45" s="20"/>
      <c r="O45" s="20"/>
      <c r="P45" s="20"/>
      <c r="Q45" s="20"/>
      <c r="R45" s="20"/>
      <c r="S45" s="20"/>
      <c r="T45" s="20"/>
      <c r="U45" s="22" t="s">
        <v>240</v>
      </c>
      <c r="V45" s="21" t="s">
        <v>58</v>
      </c>
      <c r="W45" s="21" t="s">
        <v>59</v>
      </c>
      <c r="X45" s="22"/>
      <c r="Y45" s="57"/>
    </row>
    <row r="46" s="4" customFormat="1" ht="225" customHeight="1" spans="1:25">
      <c r="A46" s="20">
        <v>37</v>
      </c>
      <c r="B46" s="20" t="s">
        <v>241</v>
      </c>
      <c r="C46" s="21" t="s">
        <v>242</v>
      </c>
      <c r="D46" s="21" t="s">
        <v>213</v>
      </c>
      <c r="E46" s="21" t="s">
        <v>228</v>
      </c>
      <c r="F46" s="21" t="s">
        <v>34</v>
      </c>
      <c r="G46" s="21" t="s">
        <v>243</v>
      </c>
      <c r="H46" s="22" t="s">
        <v>244</v>
      </c>
      <c r="I46" s="20">
        <v>475</v>
      </c>
      <c r="J46" s="20">
        <v>475</v>
      </c>
      <c r="K46" s="20">
        <v>475</v>
      </c>
      <c r="L46" s="20"/>
      <c r="M46" s="20"/>
      <c r="N46" s="36"/>
      <c r="O46" s="20"/>
      <c r="P46" s="20"/>
      <c r="Q46" s="20"/>
      <c r="R46" s="20"/>
      <c r="S46" s="20"/>
      <c r="T46" s="36"/>
      <c r="U46" s="22" t="s">
        <v>245</v>
      </c>
      <c r="V46" s="21" t="s">
        <v>58</v>
      </c>
      <c r="W46" s="21" t="s">
        <v>59</v>
      </c>
      <c r="X46" s="18"/>
      <c r="Y46" s="57"/>
    </row>
    <row r="47" s="4" customFormat="1" ht="290" customHeight="1" spans="1:25">
      <c r="A47" s="20">
        <v>38</v>
      </c>
      <c r="B47" s="20" t="s">
        <v>246</v>
      </c>
      <c r="C47" s="21" t="s">
        <v>247</v>
      </c>
      <c r="D47" s="21" t="s">
        <v>213</v>
      </c>
      <c r="E47" s="21" t="s">
        <v>228</v>
      </c>
      <c r="F47" s="21" t="s">
        <v>166</v>
      </c>
      <c r="G47" s="21" t="s">
        <v>35</v>
      </c>
      <c r="H47" s="22" t="s">
        <v>248</v>
      </c>
      <c r="I47" s="20">
        <v>250</v>
      </c>
      <c r="J47" s="20">
        <v>250</v>
      </c>
      <c r="K47" s="20">
        <v>250</v>
      </c>
      <c r="L47" s="20"/>
      <c r="M47" s="20"/>
      <c r="N47" s="37"/>
      <c r="O47" s="20"/>
      <c r="P47" s="20"/>
      <c r="Q47" s="20"/>
      <c r="R47" s="20"/>
      <c r="S47" s="20"/>
      <c r="T47" s="37"/>
      <c r="U47" s="22" t="s">
        <v>249</v>
      </c>
      <c r="V47" s="21" t="s">
        <v>58</v>
      </c>
      <c r="W47" s="21" t="s">
        <v>59</v>
      </c>
      <c r="X47" s="18"/>
      <c r="Y47" s="57"/>
    </row>
    <row r="48" s="4" customFormat="1" ht="324" customHeight="1" spans="1:25">
      <c r="A48" s="20">
        <v>39</v>
      </c>
      <c r="B48" s="20" t="s">
        <v>250</v>
      </c>
      <c r="C48" s="21" t="s">
        <v>251</v>
      </c>
      <c r="D48" s="21" t="s">
        <v>213</v>
      </c>
      <c r="E48" s="21" t="s">
        <v>228</v>
      </c>
      <c r="F48" s="21" t="s">
        <v>166</v>
      </c>
      <c r="G48" s="21" t="s">
        <v>252</v>
      </c>
      <c r="H48" s="22" t="s">
        <v>253</v>
      </c>
      <c r="I48" s="20">
        <v>300</v>
      </c>
      <c r="J48" s="20">
        <v>300</v>
      </c>
      <c r="K48" s="20">
        <v>300</v>
      </c>
      <c r="L48" s="20"/>
      <c r="M48" s="34"/>
      <c r="N48" s="34"/>
      <c r="O48" s="34"/>
      <c r="P48" s="34"/>
      <c r="Q48" s="34"/>
      <c r="R48" s="34"/>
      <c r="S48" s="34"/>
      <c r="T48" s="34"/>
      <c r="U48" s="22" t="s">
        <v>254</v>
      </c>
      <c r="V48" s="21" t="s">
        <v>58</v>
      </c>
      <c r="W48" s="21" t="s">
        <v>59</v>
      </c>
      <c r="X48" s="18"/>
      <c r="Y48" s="57"/>
    </row>
    <row r="49" s="4" customFormat="1" ht="362" customHeight="1" spans="1:25">
      <c r="A49" s="20">
        <v>40</v>
      </c>
      <c r="B49" s="20" t="s">
        <v>255</v>
      </c>
      <c r="C49" s="21" t="s">
        <v>256</v>
      </c>
      <c r="D49" s="21" t="s">
        <v>213</v>
      </c>
      <c r="E49" s="21" t="s">
        <v>257</v>
      </c>
      <c r="F49" s="21" t="s">
        <v>34</v>
      </c>
      <c r="G49" s="21" t="s">
        <v>74</v>
      </c>
      <c r="H49" s="26" t="s">
        <v>258</v>
      </c>
      <c r="I49" s="20">
        <v>383.39</v>
      </c>
      <c r="J49" s="20">
        <v>383.39</v>
      </c>
      <c r="K49" s="20"/>
      <c r="L49" s="20">
        <v>383.39</v>
      </c>
      <c r="M49" s="20"/>
      <c r="N49" s="36"/>
      <c r="O49" s="20"/>
      <c r="P49" s="20"/>
      <c r="Q49" s="20"/>
      <c r="R49" s="20"/>
      <c r="S49" s="20"/>
      <c r="T49" s="36"/>
      <c r="U49" s="22" t="s">
        <v>259</v>
      </c>
      <c r="V49" s="21" t="s">
        <v>200</v>
      </c>
      <c r="W49" s="21" t="s">
        <v>201</v>
      </c>
      <c r="X49" s="21"/>
      <c r="Y49" s="57"/>
    </row>
    <row r="50" s="4" customFormat="1" ht="258" customHeight="1" spans="1:25">
      <c r="A50" s="20">
        <v>41</v>
      </c>
      <c r="B50" s="20" t="s">
        <v>260</v>
      </c>
      <c r="C50" s="21" t="s">
        <v>261</v>
      </c>
      <c r="D50" s="21" t="s">
        <v>213</v>
      </c>
      <c r="E50" s="21" t="s">
        <v>228</v>
      </c>
      <c r="F50" s="21" t="s">
        <v>34</v>
      </c>
      <c r="G50" s="21" t="s">
        <v>132</v>
      </c>
      <c r="H50" s="26" t="s">
        <v>262</v>
      </c>
      <c r="I50" s="20">
        <v>398</v>
      </c>
      <c r="J50" s="20">
        <v>398</v>
      </c>
      <c r="K50" s="20"/>
      <c r="L50" s="20"/>
      <c r="M50" s="20">
        <v>398</v>
      </c>
      <c r="N50" s="36"/>
      <c r="O50" s="20"/>
      <c r="P50" s="20"/>
      <c r="Q50" s="20"/>
      <c r="R50" s="20"/>
      <c r="S50" s="20"/>
      <c r="T50" s="36"/>
      <c r="U50" s="22" t="s">
        <v>263</v>
      </c>
      <c r="V50" s="21" t="s">
        <v>135</v>
      </c>
      <c r="W50" s="21" t="s">
        <v>136</v>
      </c>
      <c r="X50" s="22" t="s">
        <v>264</v>
      </c>
      <c r="Y50" s="57"/>
    </row>
    <row r="51" s="4" customFormat="1" ht="258" customHeight="1" spans="1:25">
      <c r="A51" s="20">
        <v>42</v>
      </c>
      <c r="B51" s="20" t="s">
        <v>265</v>
      </c>
      <c r="C51" s="21" t="s">
        <v>266</v>
      </c>
      <c r="D51" s="21" t="s">
        <v>213</v>
      </c>
      <c r="E51" s="21" t="s">
        <v>267</v>
      </c>
      <c r="F51" s="21" t="s">
        <v>34</v>
      </c>
      <c r="G51" s="21" t="s">
        <v>135</v>
      </c>
      <c r="H51" s="26" t="s">
        <v>268</v>
      </c>
      <c r="I51" s="20">
        <v>154</v>
      </c>
      <c r="J51" s="20">
        <v>154</v>
      </c>
      <c r="K51" s="20"/>
      <c r="L51" s="20"/>
      <c r="M51" s="20">
        <v>154</v>
      </c>
      <c r="N51" s="36"/>
      <c r="O51" s="20"/>
      <c r="P51" s="20"/>
      <c r="Q51" s="20"/>
      <c r="R51" s="20"/>
      <c r="S51" s="20"/>
      <c r="T51" s="36"/>
      <c r="U51" s="22" t="s">
        <v>269</v>
      </c>
      <c r="V51" s="21" t="s">
        <v>135</v>
      </c>
      <c r="W51" s="21" t="s">
        <v>136</v>
      </c>
      <c r="X51" s="22" t="s">
        <v>264</v>
      </c>
      <c r="Y51" s="57"/>
    </row>
    <row r="52" s="4" customFormat="1" ht="242" customHeight="1" spans="1:25">
      <c r="A52" s="20">
        <v>43</v>
      </c>
      <c r="B52" s="20" t="s">
        <v>270</v>
      </c>
      <c r="C52" s="21" t="s">
        <v>271</v>
      </c>
      <c r="D52" s="21" t="s">
        <v>213</v>
      </c>
      <c r="E52" s="21" t="s">
        <v>228</v>
      </c>
      <c r="F52" s="21" t="s">
        <v>34</v>
      </c>
      <c r="G52" s="21" t="s">
        <v>135</v>
      </c>
      <c r="H52" s="22" t="s">
        <v>272</v>
      </c>
      <c r="I52" s="20">
        <v>270</v>
      </c>
      <c r="J52" s="20">
        <v>270</v>
      </c>
      <c r="K52" s="20"/>
      <c r="L52" s="20"/>
      <c r="M52" s="20">
        <v>270</v>
      </c>
      <c r="N52" s="20"/>
      <c r="O52" s="20"/>
      <c r="P52" s="20"/>
      <c r="Q52" s="20"/>
      <c r="R52" s="20"/>
      <c r="S52" s="20"/>
      <c r="T52" s="20"/>
      <c r="U52" s="22" t="s">
        <v>273</v>
      </c>
      <c r="V52" s="21" t="s">
        <v>135</v>
      </c>
      <c r="W52" s="21" t="s">
        <v>136</v>
      </c>
      <c r="X52" s="18"/>
      <c r="Y52" s="57"/>
    </row>
    <row r="53" s="4" customFormat="1" ht="242" customHeight="1" spans="1:25">
      <c r="A53" s="20">
        <v>44</v>
      </c>
      <c r="B53" s="20" t="s">
        <v>274</v>
      </c>
      <c r="C53" s="21" t="s">
        <v>275</v>
      </c>
      <c r="D53" s="21" t="s">
        <v>213</v>
      </c>
      <c r="E53" s="21" t="s">
        <v>276</v>
      </c>
      <c r="F53" s="21" t="s">
        <v>34</v>
      </c>
      <c r="G53" s="21" t="s">
        <v>38</v>
      </c>
      <c r="H53" s="22" t="s">
        <v>277</v>
      </c>
      <c r="I53" s="20">
        <v>254</v>
      </c>
      <c r="J53" s="20">
        <v>254</v>
      </c>
      <c r="K53" s="20"/>
      <c r="L53" s="20"/>
      <c r="M53" s="20">
        <v>254</v>
      </c>
      <c r="N53" s="20"/>
      <c r="O53" s="20"/>
      <c r="P53" s="20"/>
      <c r="Q53" s="20"/>
      <c r="R53" s="20"/>
      <c r="S53" s="20"/>
      <c r="T53" s="20"/>
      <c r="U53" s="48" t="s">
        <v>278</v>
      </c>
      <c r="V53" s="21" t="s">
        <v>38</v>
      </c>
      <c r="W53" s="21" t="s">
        <v>39</v>
      </c>
      <c r="X53" s="21"/>
      <c r="Y53" s="57"/>
    </row>
    <row r="54" s="4" customFormat="1" ht="242" customHeight="1" spans="1:25">
      <c r="A54" s="20">
        <v>45</v>
      </c>
      <c r="B54" s="20" t="s">
        <v>279</v>
      </c>
      <c r="C54" s="21" t="s">
        <v>280</v>
      </c>
      <c r="D54" s="21" t="s">
        <v>213</v>
      </c>
      <c r="E54" s="21" t="s">
        <v>281</v>
      </c>
      <c r="F54" s="21" t="s">
        <v>34</v>
      </c>
      <c r="G54" s="21" t="s">
        <v>111</v>
      </c>
      <c r="H54" s="22" t="s">
        <v>282</v>
      </c>
      <c r="I54" s="20">
        <v>398</v>
      </c>
      <c r="J54" s="20">
        <v>398</v>
      </c>
      <c r="K54" s="20"/>
      <c r="L54" s="20"/>
      <c r="M54" s="20">
        <v>398</v>
      </c>
      <c r="N54" s="20"/>
      <c r="O54" s="20"/>
      <c r="P54" s="20"/>
      <c r="Q54" s="20"/>
      <c r="R54" s="20"/>
      <c r="S54" s="20"/>
      <c r="T54" s="20"/>
      <c r="U54" s="48" t="s">
        <v>283</v>
      </c>
      <c r="V54" s="21" t="s">
        <v>111</v>
      </c>
      <c r="W54" s="21" t="s">
        <v>284</v>
      </c>
      <c r="X54" s="22"/>
      <c r="Y54" s="57"/>
    </row>
    <row r="55" s="4" customFormat="1" ht="242" customHeight="1" spans="1:25">
      <c r="A55" s="20">
        <v>46</v>
      </c>
      <c r="B55" s="20" t="s">
        <v>285</v>
      </c>
      <c r="C55" s="21" t="s">
        <v>286</v>
      </c>
      <c r="D55" s="21" t="s">
        <v>213</v>
      </c>
      <c r="E55" s="21" t="s">
        <v>267</v>
      </c>
      <c r="F55" s="21" t="s">
        <v>34</v>
      </c>
      <c r="G55" s="21" t="s">
        <v>116</v>
      </c>
      <c r="H55" s="22" t="s">
        <v>287</v>
      </c>
      <c r="I55" s="20">
        <v>350</v>
      </c>
      <c r="J55" s="20">
        <v>350</v>
      </c>
      <c r="K55" s="20"/>
      <c r="L55" s="20"/>
      <c r="M55" s="20"/>
      <c r="N55" s="20">
        <v>350</v>
      </c>
      <c r="O55" s="34"/>
      <c r="P55" s="34"/>
      <c r="Q55" s="34"/>
      <c r="R55" s="34"/>
      <c r="S55" s="34"/>
      <c r="T55" s="34"/>
      <c r="U55" s="22" t="s">
        <v>288</v>
      </c>
      <c r="V55" s="21" t="s">
        <v>119</v>
      </c>
      <c r="W55" s="21" t="s">
        <v>120</v>
      </c>
      <c r="X55" s="22"/>
      <c r="Y55" s="57"/>
    </row>
    <row r="56" s="3" customFormat="1" ht="242" customHeight="1" spans="1:25">
      <c r="A56" s="20">
        <v>47</v>
      </c>
      <c r="B56" s="20" t="s">
        <v>289</v>
      </c>
      <c r="C56" s="21" t="s">
        <v>290</v>
      </c>
      <c r="D56" s="21" t="s">
        <v>213</v>
      </c>
      <c r="E56" s="21" t="s">
        <v>228</v>
      </c>
      <c r="F56" s="21" t="s">
        <v>34</v>
      </c>
      <c r="G56" s="21" t="s">
        <v>106</v>
      </c>
      <c r="H56" s="22" t="s">
        <v>291</v>
      </c>
      <c r="I56" s="20">
        <v>250</v>
      </c>
      <c r="J56" s="20">
        <v>250</v>
      </c>
      <c r="K56" s="20"/>
      <c r="L56" s="20"/>
      <c r="M56" s="20"/>
      <c r="N56" s="20">
        <v>250</v>
      </c>
      <c r="O56" s="20"/>
      <c r="P56" s="20"/>
      <c r="Q56" s="20"/>
      <c r="R56" s="20"/>
      <c r="S56" s="20"/>
      <c r="T56" s="20"/>
      <c r="U56" s="22" t="s">
        <v>292</v>
      </c>
      <c r="V56" s="21" t="s">
        <v>58</v>
      </c>
      <c r="W56" s="21" t="s">
        <v>59</v>
      </c>
      <c r="X56" s="18"/>
      <c r="Y56" s="57"/>
    </row>
    <row r="57" ht="33.75" spans="9:23">
      <c r="I57" s="38"/>
      <c r="J57" s="39"/>
      <c r="K57" s="39"/>
      <c r="L57" s="40"/>
      <c r="M57" s="40"/>
      <c r="N57" s="40"/>
      <c r="O57" s="40"/>
      <c r="P57" s="40"/>
      <c r="Q57" s="40"/>
      <c r="R57" s="38"/>
      <c r="S57" s="38"/>
      <c r="T57" s="40"/>
      <c r="U57" s="50"/>
      <c r="V57" s="51"/>
      <c r="W57" s="52"/>
    </row>
    <row r="58" spans="23:23">
      <c r="W58" s="53"/>
    </row>
    <row r="59" spans="23:23">
      <c r="W59" s="53"/>
    </row>
    <row r="60" spans="23:23">
      <c r="W60" s="53"/>
    </row>
    <row r="61" spans="23:23">
      <c r="W61" s="53"/>
    </row>
    <row r="62" spans="23:23">
      <c r="W62" s="53"/>
    </row>
    <row r="63" spans="23:23">
      <c r="W63" s="53"/>
    </row>
    <row r="64" spans="23:23">
      <c r="W64" s="53"/>
    </row>
    <row r="65" spans="23:23">
      <c r="W65" s="53"/>
    </row>
    <row r="66" spans="23:23">
      <c r="W66" s="53"/>
    </row>
    <row r="67" spans="23:23">
      <c r="W67" s="53"/>
    </row>
    <row r="68" spans="23:23">
      <c r="W68" s="53"/>
    </row>
    <row r="69" spans="23:23">
      <c r="W69" s="53"/>
    </row>
    <row r="70" spans="23:23">
      <c r="W70" s="53"/>
    </row>
    <row r="71" spans="23:23">
      <c r="W71" s="53"/>
    </row>
    <row r="72" spans="23:23">
      <c r="W72" s="53"/>
    </row>
    <row r="73" spans="23:23">
      <c r="W73" s="53"/>
    </row>
    <row r="74" spans="23:23">
      <c r="W74" s="53"/>
    </row>
    <row r="75" spans="23:23">
      <c r="W75" s="53"/>
    </row>
    <row r="76" spans="23:23">
      <c r="W76" s="53"/>
    </row>
    <row r="77" spans="23:23">
      <c r="W77" s="53"/>
    </row>
    <row r="78" spans="23:23">
      <c r="W78" s="53"/>
    </row>
    <row r="79" spans="23:23">
      <c r="W79" s="53"/>
    </row>
    <row r="80" spans="23:23">
      <c r="W80" s="53"/>
    </row>
    <row r="81" spans="23:23">
      <c r="W81" s="53"/>
    </row>
    <row r="82" spans="23:23">
      <c r="W82" s="53"/>
    </row>
    <row r="83" spans="23:23">
      <c r="W83" s="53"/>
    </row>
    <row r="84" spans="23:23">
      <c r="W84" s="53"/>
    </row>
    <row r="85" spans="23:23">
      <c r="W85" s="53"/>
    </row>
    <row r="86" spans="23:23">
      <c r="W86" s="53"/>
    </row>
    <row r="87" spans="23:23">
      <c r="W87" s="53"/>
    </row>
    <row r="88" spans="23:23">
      <c r="W88" s="53"/>
    </row>
    <row r="89" spans="23:23">
      <c r="W89" s="53"/>
    </row>
    <row r="90" spans="23:23">
      <c r="W90" s="53"/>
    </row>
    <row r="91" spans="23:23">
      <c r="W91" s="53"/>
    </row>
    <row r="92" spans="23:23">
      <c r="W92" s="53"/>
    </row>
    <row r="93" spans="23:23">
      <c r="W93" s="53"/>
    </row>
    <row r="94" spans="23:23">
      <c r="W94" s="53"/>
    </row>
    <row r="95" spans="23:23">
      <c r="W95" s="53"/>
    </row>
    <row r="96" spans="23:23">
      <c r="W96" s="53"/>
    </row>
    <row r="97" spans="23:23">
      <c r="W97" s="53"/>
    </row>
    <row r="98" spans="23:23">
      <c r="W98" s="53"/>
    </row>
    <row r="99" spans="23:23">
      <c r="W99" s="53"/>
    </row>
    <row r="100" spans="23:23">
      <c r="W100" s="53"/>
    </row>
    <row r="101" spans="23:23">
      <c r="W101" s="53"/>
    </row>
    <row r="102" spans="23:23">
      <c r="W102" s="53"/>
    </row>
    <row r="103" spans="23:23">
      <c r="W103" s="53"/>
    </row>
    <row r="104" spans="23:23">
      <c r="W104" s="53"/>
    </row>
    <row r="105" spans="23:23">
      <c r="W105" s="53"/>
    </row>
    <row r="106" spans="23:23">
      <c r="W106" s="53"/>
    </row>
    <row r="107" spans="23:23">
      <c r="W107" s="53"/>
    </row>
    <row r="108" spans="23:23">
      <c r="W108" s="53"/>
    </row>
    <row r="109" spans="23:23">
      <c r="W109" s="53"/>
    </row>
    <row r="110" spans="23:23">
      <c r="W110" s="53"/>
    </row>
    <row r="111" spans="23:23">
      <c r="W111" s="53"/>
    </row>
    <row r="112" spans="23:23">
      <c r="W112" s="53"/>
    </row>
    <row r="113" spans="23:23">
      <c r="W113" s="53"/>
    </row>
    <row r="114" spans="23:23">
      <c r="W114" s="53"/>
    </row>
    <row r="115" spans="23:23">
      <c r="W115" s="53"/>
    </row>
    <row r="116" spans="23:23">
      <c r="W116" s="53"/>
    </row>
    <row r="117" spans="23:23">
      <c r="W117" s="53"/>
    </row>
    <row r="118" spans="23:23">
      <c r="W118" s="53"/>
    </row>
    <row r="119" spans="23:23">
      <c r="W119" s="53"/>
    </row>
    <row r="120" spans="23:23">
      <c r="W120" s="53"/>
    </row>
    <row r="121" spans="23:23">
      <c r="W121" s="53"/>
    </row>
    <row r="122" spans="23:23">
      <c r="W122" s="53"/>
    </row>
    <row r="123" spans="23:23">
      <c r="W123" s="53"/>
    </row>
    <row r="124" spans="23:23">
      <c r="W124" s="53"/>
    </row>
    <row r="125" spans="23:23">
      <c r="W125" s="53"/>
    </row>
    <row r="126" spans="23:23">
      <c r="W126" s="53"/>
    </row>
    <row r="127" spans="23:23">
      <c r="W127" s="53"/>
    </row>
    <row r="128" spans="23:23">
      <c r="W128" s="53"/>
    </row>
    <row r="129" spans="23:23">
      <c r="W129" s="53"/>
    </row>
    <row r="130" spans="23:23">
      <c r="W130" s="53"/>
    </row>
    <row r="131" spans="23:23">
      <c r="W131" s="53"/>
    </row>
    <row r="132" spans="23:23">
      <c r="W132" s="53"/>
    </row>
    <row r="133" spans="23:23">
      <c r="W133" s="53"/>
    </row>
    <row r="134" spans="23:23">
      <c r="W134" s="53"/>
    </row>
    <row r="135" spans="23:23">
      <c r="W135" s="53"/>
    </row>
    <row r="136" spans="23:23">
      <c r="W136" s="53"/>
    </row>
    <row r="137" spans="23:23">
      <c r="W137" s="53"/>
    </row>
    <row r="138" spans="23:23">
      <c r="W138" s="53"/>
    </row>
    <row r="139" spans="23:23">
      <c r="W139" s="53"/>
    </row>
    <row r="140" spans="23:23">
      <c r="W140" s="53"/>
    </row>
    <row r="141" spans="23:23">
      <c r="W141" s="53"/>
    </row>
    <row r="142" spans="23:23">
      <c r="W142" s="53"/>
    </row>
    <row r="143" spans="23:23">
      <c r="W143" s="53"/>
    </row>
    <row r="144" spans="23:23">
      <c r="W144" s="53"/>
    </row>
    <row r="145" spans="23:23">
      <c r="W145" s="53"/>
    </row>
    <row r="146" spans="23:23">
      <c r="W146" s="53"/>
    </row>
    <row r="147" spans="23:23">
      <c r="W147" s="53"/>
    </row>
    <row r="148" spans="23:23">
      <c r="W148" s="53"/>
    </row>
    <row r="149" spans="23:23">
      <c r="W149" s="53"/>
    </row>
    <row r="150" spans="23:23">
      <c r="W150" s="53"/>
    </row>
    <row r="151" spans="23:23">
      <c r="W151" s="53"/>
    </row>
    <row r="152" spans="23:23">
      <c r="W152" s="53"/>
    </row>
    <row r="153" spans="23:23">
      <c r="W153" s="53"/>
    </row>
    <row r="154" spans="23:23">
      <c r="W154" s="53"/>
    </row>
    <row r="155" spans="23:23">
      <c r="W155" s="53"/>
    </row>
    <row r="156" spans="23:23">
      <c r="W156" s="53"/>
    </row>
    <row r="157" spans="23:23">
      <c r="W157" s="53"/>
    </row>
    <row r="158" spans="23:23">
      <c r="W158" s="53"/>
    </row>
    <row r="159" spans="23:23">
      <c r="W159" s="53"/>
    </row>
    <row r="160" spans="23:23">
      <c r="W160" s="53"/>
    </row>
    <row r="161" spans="23:23">
      <c r="W161" s="53"/>
    </row>
    <row r="162" spans="23:23">
      <c r="W162" s="53"/>
    </row>
    <row r="163" spans="23:23">
      <c r="W163" s="53"/>
    </row>
    <row r="164" spans="23:23">
      <c r="W164" s="53"/>
    </row>
  </sheetData>
  <autoFilter xmlns:etc="http://www.wps.cn/officeDocument/2017/etCustomData" ref="A1:X56" etc:filterBottomFollowUsedRange="0">
    <extLst/>
  </autoFilter>
  <mergeCells count="30">
    <mergeCell ref="A1:X1"/>
    <mergeCell ref="J2:T2"/>
    <mergeCell ref="J3:Q3"/>
    <mergeCell ref="K4:L4"/>
    <mergeCell ref="A6:H6"/>
    <mergeCell ref="A7:C7"/>
    <mergeCell ref="A36:C36"/>
    <mergeCell ref="A39:C39"/>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s>
  <printOptions horizontalCentered="1"/>
  <pageMargins left="0.432638888888889" right="0.314583333333333" top="0.944444444444444" bottom="0.590277777777778" header="0.432638888888889" footer="0.314583333333333"/>
  <pageSetup paperSize="9" scale="17" fitToHeight="0" orientation="landscape" horizontalDpi="600"/>
  <headerFooter>
    <oddFooter>&amp;C第 &amp;P 页，共 &amp;N 页</oddFooter>
  </headerFooter>
  <rowBreaks count="4" manualBreakCount="4">
    <brk id="92" max="16383" man="1"/>
    <brk id="152" max="16383" man="1"/>
    <brk id="152"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薄凉。</cp:lastModifiedBy>
  <dcterms:created xsi:type="dcterms:W3CDTF">2018-04-27T02:50:00Z</dcterms:created>
  <cp:lastPrinted>2018-10-08T09:33:00Z</cp:lastPrinted>
  <dcterms:modified xsi:type="dcterms:W3CDTF">2025-03-19T08:36:15Z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9DF78425EBA14EF2B8182A27E67FDF92_13</vt:lpwstr>
  </property>
  <property fmtid="{D5CDD505-2E9C-101B-9397-08002B2CF9AE}" pid="4" name="KSOReadingLayout">
    <vt:bool>true</vt:bool>
  </property>
</Properties>
</file>