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Sheet1!$A$5:$IT$87</definedName>
    <definedName name="_xlnm.Print_Titles" localSheetId="0">Sheet1!$3:$5</definedName>
  </definedNames>
  <calcPr calcId="144525"/>
</workbook>
</file>

<file path=xl/sharedStrings.xml><?xml version="1.0" encoding="utf-8"?>
<sst xmlns="http://schemas.openxmlformats.org/spreadsheetml/2006/main" count="922" uniqueCount="481">
  <si>
    <t>塔什库尔干县2023年县级乡村振兴项目库入库项目公示表（储备库）</t>
  </si>
  <si>
    <t>填报单位（盖章）：乡村振兴局</t>
  </si>
  <si>
    <t>填报日期：2023年5月24日</t>
  </si>
  <si>
    <t>序号</t>
  </si>
  <si>
    <t>项目库
编号</t>
  </si>
  <si>
    <t>项目名称</t>
  </si>
  <si>
    <t>项目
类别</t>
  </si>
  <si>
    <t>项目
子类型</t>
  </si>
  <si>
    <t>建设
性质</t>
  </si>
  <si>
    <t>实施地点</t>
  </si>
  <si>
    <t>主要建设内容</t>
  </si>
  <si>
    <t>建设
单位</t>
  </si>
  <si>
    <t>建设
规模</t>
  </si>
  <si>
    <t>资金规模及来源</t>
  </si>
  <si>
    <t>项目主管
部门</t>
  </si>
  <si>
    <t>责任人</t>
  </si>
  <si>
    <t>绩效目标</t>
  </si>
  <si>
    <t>备注</t>
  </si>
  <si>
    <t>合计</t>
  </si>
  <si>
    <t>财政衔接资金</t>
  </si>
  <si>
    <t>其他涉农
整合资金</t>
  </si>
  <si>
    <t>地方政府
债券资金</t>
  </si>
  <si>
    <t>其他资金</t>
  </si>
  <si>
    <t>小计</t>
  </si>
  <si>
    <t>衔接任务</t>
  </si>
  <si>
    <t>以工
代赈</t>
  </si>
  <si>
    <t>少数
民族
发展</t>
  </si>
  <si>
    <t>欠发达
国有
农场</t>
  </si>
  <si>
    <t>欠发达
国有
林场</t>
  </si>
  <si>
    <t>欠发达
国有
牧场</t>
  </si>
  <si>
    <t>TSKEG01</t>
  </si>
  <si>
    <t>塔什库尔干县温室大棚建设项目</t>
  </si>
  <si>
    <t>产业发展</t>
  </si>
  <si>
    <t>种植业基地</t>
  </si>
  <si>
    <t>新建</t>
  </si>
  <si>
    <t>提孜那甫乡兰干村、曲什曼村、提孜那甫村、达布达尔乡达布达尔村</t>
  </si>
  <si>
    <t>总投资2800万元，新建温室大棚52座，综合服务区1处，其中：
1.投资2700万元，在提孜那甫乡兰干村、曲曼村、提孜那甫村新建800㎡温室大棚（80米*10米）50座及温室卷帘机、供水、供电、通风等设施配套附属设施，每座54万元。
2.投资100万元。在达布达尔乡达布达尔村新建600㎡温室大棚（60米*10米）2座及温室卷帘机、供水、供电、通风等设施配套附属设施，每座50万元。</t>
  </si>
  <si>
    <t>座</t>
  </si>
  <si>
    <t>县农业农村局</t>
  </si>
  <si>
    <t>何首强</t>
  </si>
  <si>
    <t>项目建设52座温室大棚，经济效益：带动增收的户数≥450户，全年户均增收≥1000元，受益人口≥2318人。
社会效益：通过温室大棚建设，发展特色农业，扩大有机种植业，不断实施温室大棚种植，逐步构建种植业产业体系。</t>
  </si>
  <si>
    <t>TSKEG02</t>
  </si>
  <si>
    <t>生态农业综合服务区及配套项目</t>
  </si>
  <si>
    <t>提孜那甫乡兰干村</t>
  </si>
  <si>
    <t>投资420万元。在提孜那甫乡兰干村新建生态农业综合服务区并配套相关附属设施，其中：蔬菜交易中心500㎡，每㎡投资3000元；冷藏冷冻库200㎡，每㎡投资5000元；蔬菜加工区500㎡，每㎡投资3000元；晾晒场1000㎡，每㎡投资100元。</t>
  </si>
  <si>
    <t xml:space="preserve">经济效益：带动增收户数≥100户，全年户均增收≥1000元，受益人口≥530人。
社会效益：通过项目开发绿色产业，促进经济发展的总体规划，即是开发绿色农业、开办绿色企业、开辟绿色能源的“三绿工程”，通过农产品深加工使农产品成倍增值，农民得以增加收入,保证市场供应绿色食品、增强全民健康,富县利民，。
</t>
  </si>
  <si>
    <t>TSKEG03</t>
  </si>
  <si>
    <t>特色种植</t>
  </si>
  <si>
    <t>科克亚尔乡、塔什库尔干乡、马尔洋乡、达布达尔乡、提孜那甫乡、塔合曼乡、班迪尔乡、库科西鲁格乡、塔吉克阿巴提镇</t>
  </si>
  <si>
    <t>投资59.815万元，发展特色种植707.4亩（红皮土豆108亩、紫皮土豆90亩、雪菊509.4亩）、蔬菜育苗40万株，其中：
1.投资11.61万元，种植土豆198亩，其中：投资4.86万元，红皮土豆108亩，每亩种子150公斤，每公斤6元，每亩900元，财政补助50%，其中科克亚尔乡100亩、塔什库尔干乡8亩，投资6.75万元，在马尔洋乡种植紫皮土豆90亩，每亩种子150公斤，每公斤10元，每亩1500元，财政补助50%。
2.投资38.205万元，种植雪菊509.4亩，每亩苗子6000株，每株0.25元，每亩1500元，财政补助50%，其中：达布达尔乡47.8亩、提孜那甫乡165亩、塔合曼乡60亩、班迪尔乡118亩、塔什库尔干乡68.6亩、库科西鲁格乡50亩。
3.投资10万元，塔吉克阿巴提镇蔬菜育苗40万株，每株0.5元，财政补助50%。</t>
  </si>
  <si>
    <t>亩</t>
  </si>
  <si>
    <t>农业农村局</t>
  </si>
  <si>
    <t>发展特色种植产业，种植高原雪菊509.4亩、红皮土豆108亩、紫皮土豆90亩、蔬菜40万株等特色农作物，经济效益：带动增收的户数≥386户，全年户均增收≥2000元，受益人口≥2316人。
社会效益：通过特色种植，发展我县特色种植、为我县发展特色种植产业，达到有效目标。2、发展特色农业，扩大有机种植业，不断发展特色种植产业，提高农牧民收益。</t>
  </si>
  <si>
    <t>TSKEG04</t>
  </si>
  <si>
    <t>饲草种植</t>
  </si>
  <si>
    <t>提孜那甫乡、塔合曼乡、科克亚尔、班迪尔乡、马尔洋乡、塔什库尔干乡、库科西鲁格乡、瓦恰乡、达布达尔乡、阿巴提镇</t>
  </si>
  <si>
    <t>投资20.413万元，种植饲草5792.47亩，其中：
1.投资5.074万元，种植966.47亩玉米，每亩玉米种子3公斤，每公斤（青玉517）35元，共105元，财政补助50%。其中：提孜那甫乡150亩、塔合曼乡200亩、科克亚尔50亩、班迪尔乡48亩、马尔洋乡165.47亩、塔什库尔干乡68亩、库科西鲁格乡265亩、瓦恰乡20亩。
2.投资5.214万元，在阿巴提镇种植玉米3476亩，每亩玉米种子3公斤，每公斤10元，共30元，财政补助50%。
3.投资10.125万元，种植紫花苜蓿1350亩，每亩苜蓿种子3公斤，每公斤50元，每亩投资150元，财政补助50%，其中：达布达尔乡550亩、阿巴提镇800亩。</t>
  </si>
  <si>
    <t>经济效益：建设5796.47亩，带动农户种植饲草料≥386户，种植饲草料，户均增收≥2000元。
社会效益：提高饲草料产量，减少农牧民支出，增加群众收益。</t>
  </si>
  <si>
    <t>TSKEG05</t>
  </si>
  <si>
    <t>塔什库尔干乡沙棘苗圃建设项目</t>
  </si>
  <si>
    <t>林草业基地</t>
  </si>
  <si>
    <t>塔什库尔干乡塔提库力</t>
  </si>
  <si>
    <t xml:space="preserve">
投资135万元，在塔什库尔干乡爱民村、富民村新建沙棘苗圃基地100亩，每亩种植苗木6000株，每亩投资0.9万元，投资90万元；进行土地平整及灌溉配套，每亩投资0.45万元，投资45万元。</t>
  </si>
  <si>
    <t>经济效益：在培育沙棘苗木100亩，收益增收人口≥3521人。项目完成率≥100%。大力推动我县沙棘产业的发展。
社会效益：1.项目实施有效带动当地沙棘产业发展，推动当地经济发展，对群众增收，维护社会和谐稳定和民族团结都有重要现实意义。</t>
  </si>
  <si>
    <t>TSKEG06</t>
  </si>
  <si>
    <t>达布达尔乡沙棘苗圃建设项目</t>
  </si>
  <si>
    <t>达布达尔乡达布达尔村</t>
  </si>
  <si>
    <t>投资270万元，在达布达尔乡达布达尔村新建沙棘苗圃基地200亩，每亩种植苗木6000株，每亩投资0.9万元，投资180万元；进行土地平整及灌溉配套，每亩投资0.45万元，投资90万元。</t>
  </si>
  <si>
    <t>TSKEG07</t>
  </si>
  <si>
    <t>塔什库尔干县杏产业提质增效项目</t>
  </si>
  <si>
    <t>大同乡、库科西鲁格乡</t>
  </si>
  <si>
    <t>投资264万元，大同乡、库科西鲁格乡5.69万棵杏树提质增效。其中：
1.投资200万元，为大同乡、库科西鲁格乡杏产业提质增效购买病虫害防治药剂、有机肥，其中：采购15ml叶面肥1000ml/瓶532瓶，15ml杀菌剂1000ml/瓶532瓶，20ml杀虫剂500ml/瓶1400瓶，有机肥350吨，防冻网膜剂1000ml/瓶1750瓶，含腐植酸水溶肥20KG/袋8750袋，螯合流体硼1000ml/瓶525瓶，阿维菌素5%1000g/瓶525瓶，烯啶吡蚜酮100g/瓶525瓶，鳌合钾1000ml/瓶525瓶，高效氯氟氰菌酯500ml/瓶2334瓶，螯合钙1000ml/瓶525瓶，12元素1000ml/瓶525瓶，金碘子1000ml/瓶525瓶，乙桐隆+苦参碱500ml/瓶+ 50ml/瓶187套。
2.投资24万元，采购400L打药机10套（库科西鲁格乡5套、大同乡5套），每套2.4万元。
3.投资40万元，为库科西鲁格乡采购木亚格杏树苗2万株，每株20元。</t>
  </si>
  <si>
    <t>万颗</t>
  </si>
  <si>
    <t>经济效益：1.通过项目对5.69万棵杏树提质增效，大力推动我县杏产业的发展，带动增收≥572户，户均增收≥1000元。
社会效益：1.项目实施有效带动当地杏产业发展，推动当地经济发展，对群众增收，维护社会和谐稳定和民族团结都有重要现实意义。</t>
  </si>
  <si>
    <t>TSKEG08</t>
  </si>
  <si>
    <t>蔬菜存储保鲜库</t>
  </si>
  <si>
    <t>农产品仓储保鲜冷链基础设施建设</t>
  </si>
  <si>
    <t>班迪尔乡波斯特班迪尔村</t>
  </si>
  <si>
    <t>投资80万元，为班迪尔乡波斯特班迪尔村建设150㎡蔬菜存储保鲜库2座并配套附属设施，每座40万元。</t>
  </si>
  <si>
    <t>平方米</t>
  </si>
  <si>
    <t>经济效益：带动增收的户数≥118户，全年户均增收≥400元，受益人口≥424人。
社会效益：通过项目的实施，充分发挥区位优势，及时收购和储存鲜果、蔬菜，带动农业产业的开展，壮大村集体经济，增加农民收入。</t>
  </si>
  <si>
    <t>TSKEG09</t>
  </si>
  <si>
    <t>冷库提升改造项目</t>
  </si>
  <si>
    <t>改建</t>
  </si>
  <si>
    <t>塔吉克阿巴提镇</t>
  </si>
  <si>
    <t>投资80万元，对塔吉克阿巴提镇600㎡冷库进行提升改造，增加制冷作用。购买25匹制冷压缩机4台，160内风机2台，配电箱5套，改造库板980㎡65平方主电缆130米。</t>
  </si>
  <si>
    <t>发改委</t>
  </si>
  <si>
    <t>范军</t>
  </si>
  <si>
    <t>经济效益：带动增收的户数≥907户，全年户均增收≥1000元，受益人口≥2318人。
社会效益：通过保鲜库提升改造，我镇明年主要发展畜牧业为主、对我镇907户3306人屠宰的牛羊肉无法当场销售的在冷库进行存放，达到有效目标。2、发展特色农业，扩大有机种植业，不断实施小拱棚种植、庭院经济发展，逐步构建种植业、养殖业为主的产业体系，蔬菜种植品种近10多种解决2318人蔬菜无法销售，在冷库进行存放。</t>
  </si>
  <si>
    <t>TSKEG10</t>
  </si>
  <si>
    <t>仓储物流建设项目</t>
  </si>
  <si>
    <t>库科西鲁格乡瓦窑本村</t>
  </si>
  <si>
    <t>投资500万元，在库科西鲁格乡修建仓储冷库一座及附属配套设施。冷库面积1000㎡，冷藏库12间5000立方，库容1000吨,风冷库，库板15cm厚机制保温板，单库单机，每个库配15匹风机，自动加湿消杀（臭氧）一套，可使用叉车进出库门每一个库一个共12个，分捡车间1000平，钢构车间含冷库面积2000㎡，叉车两台，地牛10个，专用变压器（250）一台。</t>
  </si>
  <si>
    <t>立方米</t>
  </si>
  <si>
    <t>经济效益：带动增收的户数≥302户，全年户均增收≥400元，受益人口≥1349人。
社会效益：通过项目的实施，充分发挥库科西鲁格乡区位优势，及时收购和储存鲜果、蔬菜，带动库科西鲁格乡农业产业的开展，壮大村集体经济，增加农民收入。</t>
  </si>
  <si>
    <t>TSKEG11</t>
  </si>
  <si>
    <t>农产品仓储保鲜加工项目</t>
  </si>
  <si>
    <t>提孜那甫乡曲曼村、库科西鲁格乡瓦窑本村、喀玛如孜村、其如克同村、吉勒给提村</t>
  </si>
  <si>
    <t>1、投资400万元，在提孜那甫乡曲曼村新建仓储加工中心1座，面积900平米，配套晾晒架，杀虫消毒设备及附属设施。
2、投资40万元，为库科西鲁格乡4个村党支部领办合作社购置雪菊晾晒架200套及相关配套设施。</t>
  </si>
  <si>
    <t>经济效益：经济效益：带动增收的户数≥302户，全年户均增收≥1000元，受益人口≥2318人。
社会效益：充分塔什库尔干县区位优势，及时收购和储存鲜果、蔬菜，对特色种植进行初加工，带动农业产业的开展，增加农民收入。</t>
  </si>
  <si>
    <t>TSKEG12</t>
  </si>
  <si>
    <t>大同乡农贸市场附属设施配套</t>
  </si>
  <si>
    <t>市场建设和农村物流</t>
  </si>
  <si>
    <t>大同乡阿依克日克村</t>
  </si>
  <si>
    <t>投资120万元，对大同乡阿依克日克村农贸市场进行配套上下水、电采暖等配套设施。
资产产权归村集体所有，按照衔接资金投入每年不低于6%-8%比例分红，收益资金分配至村集体，由村集体制定具体分配方案。</t>
  </si>
  <si>
    <t>经济效益：带动就业增收户≥30户，户均增收≥1000元。
社会效益：发展经济，有效增加农牧民收益。</t>
  </si>
  <si>
    <t>TSKEG13</t>
  </si>
  <si>
    <t>塔吉克阿巴提镇农贸市场附属设施配套</t>
  </si>
  <si>
    <t>塔吉克阿巴提镇布勒布勒迭村</t>
  </si>
  <si>
    <t>投资120万元，对塔吉克阿巴提镇布勒布勒迭村农贸市场配套给排水、硬化等附属设施。
资产产权归村集体所有，按照衔接资金投入每年不低于6%-8%比例分红，收益资金分配至村集体，由村集体制定具体分配方案。</t>
  </si>
  <si>
    <t>TSKEG14</t>
  </si>
  <si>
    <t>瓦恰乡农贸市场附属设施配套</t>
  </si>
  <si>
    <t>瓦恰乡夏拉夫迭村</t>
  </si>
  <si>
    <t>投资40万元，对瓦恰乡夏拉夫迭村十小工程进行配套上下水、电采暖等配套设施。</t>
  </si>
  <si>
    <t>TSKEG15</t>
  </si>
  <si>
    <t>班迪尔乡十小工程</t>
  </si>
  <si>
    <t>班迪尔乡新迭村</t>
  </si>
  <si>
    <t>投资72万元，在班迪尔乡新迭村新建200㎡十小工程房屋及相关配套附属设施，每㎡投资3600元。
资产产权归村集体所有，按照衔接资金投入每年不低于6%-8%比例分红，收益资金分配至村集体，由村集体制定具体分配方案。</t>
  </si>
  <si>
    <t>经济效益：带动就业增收户≥20户，户均增收≥1000元，
社会效益：建设十小工程，带动当地产业发展、劳动力自主创业就业、壮大村集体收入。</t>
  </si>
  <si>
    <t>TSKEG16</t>
  </si>
  <si>
    <t>瓦恰乡十小工程</t>
  </si>
  <si>
    <t>瓦恰乡昆玉孜村</t>
  </si>
  <si>
    <t>投资162万元，在瓦恰乡昆玉孜村新建450㎡十小工程，每㎡投资3600元。配套上下水、电采暖等配套设施。
资产产权归村集体所有，按照衔接资金投入每年不低于6%-8%比例分红，收益资金分配至村集体，由村集体制定具体分配方案。</t>
  </si>
  <si>
    <t>TSKEG17</t>
  </si>
  <si>
    <t>达布达尔乡十小工程</t>
  </si>
  <si>
    <t>投资200万元，在达布达尔乡达布达尔村新建500平方米旅游小商铺，配套水电暖及污水处理，每平方米投资4000元。                  
资产产权归村集体所有，按照衔接资金投入每年不低于6%-8%比例分红，收益资金分配至村集体，由村集体制定具体分配方案。</t>
  </si>
  <si>
    <t>TSKEG18</t>
  </si>
  <si>
    <t>杏子产业品牌提升项目</t>
  </si>
  <si>
    <t>品牌打造和展销平台</t>
  </si>
  <si>
    <t>库科西鲁格乡</t>
  </si>
  <si>
    <t>投资30万元，库科西鲁格乡杏子品牌注册与产品认证，设计制作外包装盒和品牌宣传。</t>
  </si>
  <si>
    <t>个</t>
  </si>
  <si>
    <t>经济效益：1.通过打造杏产业品牌，大力推动我县杏产业的发展，带动增收≥302户，户均增收≥1000元。
社会效益：1.项目实施有效带动当地杏产业发展，推动当地经济发展，对群众增收，维护社会和谐稳定和民族团结都有重要现实意义。</t>
  </si>
  <si>
    <t>TSKEG19</t>
  </si>
  <si>
    <t>食用菌种植基地</t>
  </si>
  <si>
    <t>塔什库尔干乡</t>
  </si>
  <si>
    <t>投资380万元，在塔什库尔干乡瓦尔希迭村，改建2000㎡食用菌房，配套喷淋系统、温控系统、供排水系统、食用菌床架、电力配套等设施。</t>
  </si>
  <si>
    <t>经济效益：1.通过打造特色食菌基地，大力推动我县食用菌产业的发展，带动增收≥358户，户均增收≥1000元。
社会效益：1.项目实施有效带动当地特色产业发展，推动当地经济发展，对群众增收，维护社会和谐稳定和民族团结都有重要现实意义。</t>
  </si>
  <si>
    <t>TSKEG20</t>
  </si>
  <si>
    <t>农机购置项目</t>
  </si>
  <si>
    <t>产地初加工和精深加工</t>
  </si>
  <si>
    <t>班迪尔乡、达布达尔乡、大同乡、科克亚尔乡、库科西鲁格乡、马尔洋乡、塔合曼乡、阿巴提镇、塔什库尔干乡、提孜那甫乡、瓦恰乡</t>
  </si>
  <si>
    <t>投资380.5万元，采购农业机械12台。
1.投资260万元，为10个乡镇购买青饲料收获机（ 2—2.6m自走圆盘式青饲料收获机,带对辊式籽粒破碎机构）10台、每台26万元。
2.投资8.5万元，为塔吉克阿巴提镇购买1台联合整地机、每台8.5万元。
3.投资112万元，为塔吉克阿巴提镇购买1套五征4QZ_M30自走式青饲料联合收获机。</t>
  </si>
  <si>
    <t>台</t>
  </si>
  <si>
    <t>经济效益：11个乡镇购买农业机械，收益增收人口≥7716户。项目完成率≥100%。项目资金投入形成的固定资产产权归村集体所有，每年按不低于2%的分红比例分红。
社会效益：机械化可以有效解决以往种植难、效率低、收益低等问题，大大提升收益。</t>
  </si>
  <si>
    <t>TSKEG21</t>
  </si>
  <si>
    <t>农业灌溉设施建设项目（一）</t>
  </si>
  <si>
    <t>小型农田水利设施建设</t>
  </si>
  <si>
    <t>瓦恰乡库热格村、昆玉孜村、塔什库尔干乡瓦尔希迭村、托格伦夏村、塔提库力、塔吉克阿巴提镇</t>
  </si>
  <si>
    <t>投资2428.5万元，修建防渗渠（管道）48.52公里。
1.投资650万元，在瓦恰乡库热格村新建0.1-0.3立方米/s管道13公里及配套建筑物，每公里投资50万元。
2.投资570万元，在塔什库尔干乡瓦尔希迭村新建0.1-0.3立方米/s防渗渠7km及渠系沿线配套建筑物。
3.投资200万元。在塔什库尔干乡塔提库力新建设计流量0.3m³/s绿化灌溉引水支渠4km及附属配套设施。
4.投资227.5万元，在瓦恰乡昆玉孜村修建0.1-0.2立方米/s防渗渠6.5公里，每公里投资35万元；
5.投资385万元，在塔什库尔干乡托格伦夏村修建0.1-0.2立方米/s防渗渠及管道11公里，每公里投资35万元；
6.投资396万元，在塔吉克阿巴提镇新建支排 2542m，新建斗排 3358m，新建农排 1117m，清淤4000m及相关配套设施。</t>
  </si>
  <si>
    <t>公里</t>
  </si>
  <si>
    <t>社会效益：1、收益人口≥19124人。项目完成率≥100%。有效提高9个乡镇、22个村地块的灌溉用水率；
2、发展农田水利，有效提升农户土地增收，增加农牧民收益。</t>
  </si>
  <si>
    <t>TSKEG22</t>
  </si>
  <si>
    <t>农业灌溉设施建设项目（二）</t>
  </si>
  <si>
    <t>库孜滚村、大同乡库如克兰干村、提孜那甫乡曲曼村、栏干村、科克亚尔乡科克亚尔村、谢尔乃甫村、塔合曼乡拜什库尔干村、喀依那尔村、白尕吾勒村、库科西鲁格乡瓦窑本村、达布达尔乡波斯特多克特村</t>
  </si>
  <si>
    <t>投资2456.2万元，修建防渗渠（管道）69.32公里。(少数民族发展资金)
1.投资380万元，在大同乡库如克兰干村修建0.1-0.2立方米/s防渗渠4公里、管道6公里及相关配套设施。
2.投资259万元，在提孜那甫乡曲曼村、栏干村修建0.1-0.2立方米/s防渗渠7.4公里，每公里投资35万元；
3.投资560万元，在科克亚尔乡科克亚尔村、谢尔乃甫村修建0.1-0.2立方米/s防渗渠16公里，每公里投资35万元；
4.投资361.2万元，在塔合曼乡拜什库尔干村、喀依那尔村、白尕吾勒村修建0.1-0.2立方米/s防渗渠10.32公里，每公里投资35万元；
5.投资350万元，在库科西鲁格乡瓦窑本村新建0.1-0.2m³/s灌溉管道10公里及配套设施，每公里投资35万元。
6.投资385万元在塔什库尔干乡库孜滚村、塔提库力修建0.1-0.2立方米/s防渗渠11公里，每公里投资35万元；
7.投资161万元，在达布达尔乡波斯特多克特村修建0.1-0.2立方米/s防渗渠4.6公里，每公里投资35万元；</t>
  </si>
  <si>
    <t>TSKEG23</t>
  </si>
  <si>
    <t>庭院水系入户项目</t>
  </si>
  <si>
    <t>塔什库尔干乡爱民村、富民村、瓦尔西迭村；塔吉克阿巴提镇瑙阿巴提村</t>
  </si>
  <si>
    <t>投资314万元，建设管道9.11公里，其中：
1.投资160万元，在塔什库尔干乡爱民村、富民村共358户庭院经济供水官网及配套设施。
2.投资154万元，在塔吉克阿巴提镇瑙阿巴提村新建PVCUDN250-160供给配套5.86km,3.25kmD90PE管道入户管及配套设施。</t>
  </si>
  <si>
    <t>社会效益：1、解决≥450户庭院经济的灌溉问题，有效提升农户庭院经济收入户均增收≥500元；
2、增加农牧民庭院经济水利用率，有效发展庭院经济，实现农牧民增产增收。</t>
  </si>
  <si>
    <t>TSKEG24</t>
  </si>
  <si>
    <t>草场高效节水项目</t>
  </si>
  <si>
    <t>瓦恰乡</t>
  </si>
  <si>
    <t>投资2200万元，在瓦恰乡沙巴什新建15万立方水塘一座，排水井7000座、引水渠5公里及配套设施。高效节水面积0.96万亩。</t>
  </si>
  <si>
    <t>万亩</t>
  </si>
  <si>
    <t>社会效益：收益人口≥2581人。项目完成率≥100%。坚持构建饲草自给自足保障体系，缓解农牧民牲畜养殖饲草不足的问题，提高饲草料产量，减少农牧民支出，增加群众收益。</t>
  </si>
  <si>
    <t>TSKEG25</t>
  </si>
  <si>
    <t>低产田改造</t>
  </si>
  <si>
    <t>科克亚尔乡科克亚尔村、谢尔乃甫村；库科西鲁格乡瓦窑本村</t>
  </si>
  <si>
    <t>投资：230万，改造低产田1500亩，每亩投资1200元。
1、投资180万元，改造科克亚尔乡低产田1500亩，其中科克亚尔村1000亩，谢尔乃甫村500亩，改良土壤、土地平整及配套设施。
2、投资50万元，在库科西鲁格乡瓦窑本村牧场平整土地200亩和水利配套。</t>
  </si>
  <si>
    <t>社会效益：收益人口≥1837人。项目完成率≥100%。通过改造低产田1500亩，土地平整、改良土壤，增加农田产量，提高农牧民收入。</t>
  </si>
  <si>
    <t>TSKEG26</t>
  </si>
  <si>
    <t>小额贷款贴息</t>
  </si>
  <si>
    <t>班迪尔乡、达布达尔乡、大同乡、科克亚尔乡、库克西力克乡、马尔洋乡、塔合曼乡、阿巴提镇、塔干乡、提孜那甫乡、瓦恰乡</t>
  </si>
  <si>
    <t>总投资130万元，对11个乡镇农户小额贷款贴息</t>
  </si>
  <si>
    <t>万元</t>
  </si>
  <si>
    <t>经济效益：通过小额贷款贴息，带动增收的户数≥2316户，激发内生动力，发展产业，户均增收≥1000元。</t>
  </si>
  <si>
    <t>TSKEG27</t>
  </si>
  <si>
    <t>塔什库尔干县民宿建设项目</t>
  </si>
  <si>
    <t>休闲农业与乡村旅游</t>
  </si>
  <si>
    <t>达布达尔乡热斯喀木村，塔什库尔干乡托格伦夏村，提孜那甫乡提孜那甫村、兰干村、曲什曼村，班迪尔乡新迭村，科克亚尔乡，为库科西鲁格乡瓦窑本村、喀玛如孜村、其如克同村、吉勒给提村，马尔洋乡布候其拉甫村、努什墩村、皮勒村，班迪尔乡新迭村</t>
  </si>
  <si>
    <t>总投资：1749万元 
1、投资80万元，在达布达尔乡热斯喀木村打造集装箱式民宿10套，每套补助8万元。
2、投资150万元，在塔什库尔干乡托格伦夏建设200平方米旅游民宿布草服务房1座。
3、投资472万元，为提孜那甫乡提孜那甫村、兰干村、曲什曼村59户民宿采购59套集装箱民宿及配套设施，每套补助8万元。                                                              4、投资120万元，在科克亚尔乡采购民宿接待轻钢结构定制成品房15套并配套基础设施，其中科克亚尔村10套，谢尔乃甫村5套，每套补助8万元 5、投资500万元，为库科西鲁格乡瓦窑本村、喀玛如孜村、其如克同村、吉勒给提村购置石墨烯星空帐篷50顶及建设配套设施，每顶补助10万元
6、投资107万元，对马尔洋乡布候其拉甫村、努什墩村5户民宿进行改造，每户15万元，对皮勒村购置4套集装箱民宿，每套补助8万元。                                        7、投资320万元，为班迪尔乡新迭村20户牧家乐进行民宿改造，采购民宿接待成品房20套并完善附属设施，每套补助16万元。</t>
  </si>
  <si>
    <t>套</t>
  </si>
  <si>
    <t>塔什库尔干县文旅局</t>
  </si>
  <si>
    <t>王勇</t>
  </si>
  <si>
    <t>经济效益：带动增收的户数≥363户，全年户均增收≥4201元，受益人口≥1501人。              社会效益：把发展旅游产业与乡村振兴深度融合，以乡村旅游发展为抓手进一步完善旅游发展布局，提升基础服务设施，提高旅游业收入。增加农牧民就业机会、促进农户增收，促进县域经济发展的需要，是大力推动乡村旅游发展的需要带动。增加7个乡全年总收入152.5万元以上，受益人口数达1501人以上。</t>
  </si>
  <si>
    <t>TSKEG28</t>
  </si>
  <si>
    <t>塔什库尔干县旅游业发展项目</t>
  </si>
  <si>
    <t>达布达尔乡阿特加依里村、科克亚尔乡、大同乡</t>
  </si>
  <si>
    <t>总投资：407万
1、投资100万元，在达布达尔乡阿特加依里村建设54平方米旅游蒙古包10座及水电暖污水配套设施。（示范村项目）
2、投资247万元，对科克亚尔乡旅游产业进行附属配套设施建设及相关设备采购                                                                                                                                                                                    3、投资60万元，在大同乡打造旅游景点。其中投资30万元，在千年胡杨王旅游景点修建木栈桥1座，投资15万元用于千年胡杨王景点石艺、木艺装饰；投资15万元用于核桃王等景点石艺、木艺装饰。</t>
  </si>
  <si>
    <t>经济效益：带动增收的户数≥280户，全年户均增收≥946元，受益人口≥1134人。                           社会效益：把发展旅游产业与乡村振兴深度融合，以乡村旅游发展为抓手进一步完善旅游发展布局，提升基础服务设施，提高旅游业收入。增加农牧民就业机会、促进农户增收，促进县域经济发展的需要，是大力推动乡村旅游发展的需要带动。带动增加3个乡全年总收入26.5万元以上，受益建人口数达1134人以上。</t>
  </si>
  <si>
    <t>TSKEG29</t>
  </si>
  <si>
    <t>产业畜牧发展项目</t>
  </si>
  <si>
    <t>养殖业基地</t>
  </si>
  <si>
    <t>投资1440万元，购买西门塔尔牛960头/1.5万元，1岁龄左右、体重300公斤以上。
项目建成后按照8%的分红，每头每年现金分红1440元。项目资产属于村集体，所得收益纳入村集体经济进行二次分配。</t>
  </si>
  <si>
    <t>头</t>
  </si>
  <si>
    <t>塔什库尔干县畜牧兽医局</t>
  </si>
  <si>
    <t>达力夏·孜乃提</t>
  </si>
  <si>
    <t>经济效益：带动增收的户数≥212户，全年户均增收≥5400元，受益人口≥907人，①增加村集体和群众收入。牛场每年按照投资额的8%进行分红，为村集体和212户群众增收115.2万元。②增加就业。在牛场新增10个高质量（每月不低于3200元）的就业岗位。③带动饲草产业。为当地饲草种植业提供内销市场，带动当地优势产业发展。
社会效益：1.项目实施有效带动当地肉牛产业发展，促进牲畜流通，推动当地经济发展，对群众增收，维护社会和谐稳定和民族团结都有重要现实意义。</t>
  </si>
  <si>
    <t>TSKEG30</t>
  </si>
  <si>
    <t>后续产业发展配套项目</t>
  </si>
  <si>
    <t>投资68万元，为肉牛养殖基地配套水管网700米；10千伏电路架设1.2公里（其中：200千伏安变压器一台、250千伏安变压器一台、配备高压计量箱及低压配电柜等投资38万元，380伏电路1.2公里）。</t>
  </si>
  <si>
    <t>米</t>
  </si>
  <si>
    <t>经济效益：带动增收的户数≥212户，全年户均增收≥500元，受益人口≥907人。
社会效益：通过该项目建设壮大村基础设施，提高各项设施，提高农民幸福感。</t>
  </si>
  <si>
    <t>TSKEG31</t>
  </si>
  <si>
    <t>动物防疫相关配套设施建设项目</t>
  </si>
  <si>
    <t>投资6万元，为塔吉克阿巴提镇布勒布勒迭村购买1座移动式药浴池并配备动物防疫配套设施</t>
  </si>
  <si>
    <t>经济效益：带动增收的户数≥212户，全年户均增收≥500元，受益人口≥907人。
社会效益：该项目为公益性项目，此项目属于布勒布勒迭村集体资产，后期管护和运营由布勒布勒迭村管理，通过该项目确保212户农户家的牲畜能够做到有效的预防体外寄生虫病蔓延，让畜牧业健康发展</t>
  </si>
  <si>
    <t>TSKEG32</t>
  </si>
  <si>
    <t>科克亚尔牲畜养殖基础设施建设项目</t>
  </si>
  <si>
    <t>科克亚尔乡谢尔乃甫村</t>
  </si>
  <si>
    <t>投资291.6万元，为科克亚尔乡谢尔乃甫村新建1200平方米圈舍1座，100平方米仓库1座，及水管铺设、电路和温度控制系统、等附属配套设施建设。</t>
  </si>
  <si>
    <t>经济效益：带动增收的户数≥66户，全年户均增收≥700元，受益人口≥190人。
社会效益：该项目建设完成后，资产交村级，由党支部领办合作社负责运营，可提升村级畜牧养殖合作社整体运行实力，完善基础设施配套，提高农牧民收入。</t>
  </si>
  <si>
    <t>TSKEG33</t>
  </si>
  <si>
    <t>科克亚尔乡合作社提升项目</t>
  </si>
  <si>
    <t>科克亚尔村</t>
  </si>
  <si>
    <t>投资220万元，对科克亚尔村养鸡场进行附属配套设施建设，包括新建孵化厂房及设备，供水喷管设施，40平方孵化室，土地平整，安装安防设施，喷灌系统、鸡舍内分隔网，排气设施，购置鸡笼等。</t>
  </si>
  <si>
    <t>经济效益：带动增收的户数≥47户，全年户均增收≥600元，受益人口≥140人。
社会效益：该项目建成后，资产归村集体所有，交党支部领办合作社管理运营，有助于提升养鸡场综合养殖能力，提升合作社社员收入。</t>
  </si>
  <si>
    <t>TSKEG34</t>
  </si>
  <si>
    <t>塔什库尔干县塔合曼乡畜牧业发展项目</t>
  </si>
  <si>
    <t>塔合曼乡萨热拉村、拜什库尔干村</t>
  </si>
  <si>
    <t>投资470万元，为塔合曼乡萨热拉村牛羊养殖合作社建设800㎡养殖棚及基础配套设施；为拜什库尔干村党支部领办合作社新建500㎡羊圈1座，200㎡草料库1座及基础配套设施</t>
  </si>
  <si>
    <t>经济效益：发展壮大村集体经济，带动增收合作社数量≥2个；促进各合作社增收≥5万元/年，受益人口≥300人。
社会效益：有效解决合作社场地和基础设施短板，提升畜牧养殖质量，发展壮大村集体经济，不断促进农牧民群众增收。</t>
  </si>
  <si>
    <t>TSKEG35</t>
  </si>
  <si>
    <t>青储窖畜牧发展项目</t>
  </si>
  <si>
    <t>投资300.4万元，为塔吉克阿巴提镇布勒布勒迭村新建5000吨规模青储窖1座并配套附属设备设施，面积2400平方钢筋混凝土结构，板墙高度3米，厚度50公分。</t>
  </si>
  <si>
    <t>社会效益：收益人口≥9302人。项目完成率≥100%。坚持构建饲草自给自足保障体系，缓解农牧民牲畜养殖饲草不足的问题，提高饲草料产量，减少农牧民支出，增加群众收益。</t>
  </si>
  <si>
    <t>TSKEG36</t>
  </si>
  <si>
    <t>塔什库尔干县农业提质增效项目</t>
  </si>
  <si>
    <t>塔吉克阿巴提镇、塔什库尔干乡、提孜那甫乡、塔合曼乡、科克亚尔乡、达布达尔乡、库科西鲁格乡、班迪尔乡、瓦恰乡、马尔洋乡、大同乡</t>
  </si>
  <si>
    <t>总投资629.7万元，为塔吉克阿巴提镇、塔什库尔干乡、提孜那甫乡、塔合曼乡、科克亚尔乡、达布达尔乡、库科西鲁格乡、班迪尔乡、瓦恰乡、马尔洋乡、大同乡47个村小麦购买化肥1500吨，提高小麦产量，其中：每亩施种肥磷酸二胺20公斤，共计600吨，每吨5200元，小计312万元；每亩施追肥尿素30公斤，共计900吨，每吨3530元，小计317.7万元</t>
  </si>
  <si>
    <t>通过30000亩小麦提质增效项目实施，粮食产量明显提高。经济效益：带动增收户数≥  4027户，全年户均增收1600元，受益人口≥16654人社会效益：通过农业提质增效项目，增加粮食产量，保障我县粮食安全，提高农牧民种粮积极性，增加农牧民收入。</t>
  </si>
  <si>
    <t>TSKEG37</t>
  </si>
  <si>
    <t>塔什库尔干县沙棘产业提质增效项目</t>
  </si>
  <si>
    <t>班迪尔乡新迭村、波斯特班迪尔村</t>
  </si>
  <si>
    <t>投资：240万元，对班迪尔乡新迭村、波斯特班迪尔村5000亩沙棘产业提质增效，购买防虫药剂、黄板、植保无人机、打药机等，其中：
1.投资197.4万元，购买吡虫啉水分散剂等防虫药剂。
2.投资20万元，购买黄板等物理防治设备。
3.投资7.8万元，购买植保无人机一台。
4.投资4.8万元，购买打药机2台。
5.投资10万元，进行人员培训。</t>
  </si>
  <si>
    <t>通过10000亩沙棘林绕实蝇等病虫害等防治，沙棘产业提质增效。经济效益：带动增收户数≥196户，全年户均增收2000元，受益人口≥728人。社会效益：通过沙棘产业提质增效，发展我县沙棘产业，提高农牧民收益</t>
  </si>
  <si>
    <t>TSKEG38</t>
  </si>
  <si>
    <t>塔什库尔干县科克亚尔乡卡拉苏棚圈建设中央财政以工代赈项目</t>
  </si>
  <si>
    <t>科克亚尔乡</t>
  </si>
  <si>
    <t>投资343万元，为科克亚尔乡新建棚圈14座，每座建筑面积150平方米；草料库14座，每座100平方米。</t>
  </si>
  <si>
    <t>关联涛</t>
  </si>
  <si>
    <t>经济效益：带动增收的户数≥45户，全年户均增收≥600元，受益人口≥180人。
社会效益：发展畜牧业，解决冬季牧场放牧困难问题，项目建成后属于村集体资产，由村委会运营，通过出租场地，收取一定的租金，为45户180人进行分红，其中百分之50用于分红，百分之50用于增加村集体资产。</t>
  </si>
  <si>
    <t>TSKEG39</t>
  </si>
  <si>
    <t>塔什库尔干县塔合曼乡齐琴迪尔棚圈建设中央财政以工代赈项目</t>
  </si>
  <si>
    <t>塔合曼乡</t>
  </si>
  <si>
    <t>投资343万元，为塔合曼乡新建棚圈14座，每座建筑面积150平方米；新建草料库14座，每座100平方米。</t>
  </si>
  <si>
    <t>王超</t>
  </si>
  <si>
    <t>经济效益：带动齐琴迪尔抵边新村增收户数≥16户，带动全年户均增收≥1.5万元，受益人口≥90人。
社会效益：有效解决冬季牧场放牧困难问题发展畜牧业,为抵边新村农牧民畜牧养殖提供便利条件，</t>
  </si>
  <si>
    <t>TSKEG40</t>
  </si>
  <si>
    <t>塔什库尔干县提孜那甫乡农牧产业基础设施建设中央财政以工代赈项目</t>
  </si>
  <si>
    <t>提孜那甫乡</t>
  </si>
  <si>
    <t>投资200万元，为提孜那甫乡新建拱棚100座，每座200平方米及相关附属设施。</t>
  </si>
  <si>
    <t>齐德华</t>
  </si>
  <si>
    <t>项目建设100座拱棚，经济效益：带动增收的户数≥110户，全年户均增收≥1000元，收益人口≥800人。
社会效益：通过拱棚建设，发展特色农业，扩大蔬菜种植，不断实施拱棚种植，逐步构建种植产业体系。</t>
  </si>
  <si>
    <t>TSKEG41</t>
  </si>
  <si>
    <t>塔什库尔干县塔什库尔干乡农牧产业基础设施建设中央财政以工代赈项目</t>
  </si>
  <si>
    <t>投资396万元，为塔什库尔干乡新建2000平方米设施农业大棚一座及相关附属设施。</t>
  </si>
  <si>
    <t>贾彦东</t>
  </si>
  <si>
    <t>项目建设温室大棚1座，经济效益：带动增收的户数≥300户，全年户均增收≥500元，受益人口≥1200人。
社会效益：通过温室大棚建设，发展特色农业，扩大蔬菜种植，不断实施温室大棚种植，逐步构建种植产业体系。</t>
  </si>
  <si>
    <t>TSKEG42</t>
  </si>
  <si>
    <t>农村道路管护人员补助</t>
  </si>
  <si>
    <t>就业项目</t>
  </si>
  <si>
    <t>公益性岗位</t>
  </si>
  <si>
    <t>班迪尔乡、达布达尔乡、大同乡、科克亚尔乡、库科西鲁格乡、马尔洋乡、塔合曼乡、塔吉克阿巴提镇、塔什库尔干乡、提孜那甫乡、瓦恰乡</t>
  </si>
  <si>
    <t>投资483.6万元。为11个乡镇403户护路员发放补助，每人每月1000元</t>
  </si>
  <si>
    <t>人</t>
  </si>
  <si>
    <t>交通运输局</t>
  </si>
  <si>
    <t>王云</t>
  </si>
  <si>
    <t>经济效益：1.带动增收≥403名，每月增收≥1000元
社会效益：1.增加农民收入具有重要现实意义。</t>
  </si>
  <si>
    <t>TSKEG43</t>
  </si>
  <si>
    <t>就业技能培训</t>
  </si>
  <si>
    <t>技能培训</t>
  </si>
  <si>
    <t>塔吉克阿巴提镇、塔什库尔干乡、提孜那甫乡、塔合曼乡、科克亚尔乡、达布达尔乡、库科西鲁格乡、班迪尔乡、瓦恰乡、马尔洋乡、大同乡、</t>
  </si>
  <si>
    <t>投资150万元，开展就业技能培训，培训900人，按照培训补贴不高于0.18万元，鉴定补贴不高于0.016万元的标准对培训机构进行培训补贴。其中：塔吉克阿巴提镇115人；塔什库尔干乡218人；提孜那甫乡72人；塔合曼乡89人；科克亚尔乡18人；达布达尔乡97人；库科西鲁格乡62人；班迪尔乡40人；瓦恰乡84人；马尔洋乡49人；大同乡56人</t>
  </si>
  <si>
    <t>人社局</t>
  </si>
  <si>
    <t>赵林</t>
  </si>
  <si>
    <t>经济效益：带动增收≥900户，全年户均增收≥800元，受益人口≥1800人。
社会效益：1.通过对900名开展就业技能培训，增强就业技能，促进其高质量就业，带动900户家庭增收致富。
2.提升900名的职业技能，提高就业能力，实现以业安人、以业稳人、以业增收，实现更加充分、更高质量的就业。</t>
  </si>
  <si>
    <t>TSKEG44</t>
  </si>
  <si>
    <t>公益性岗位补助</t>
  </si>
  <si>
    <t>投资342万元，开发300个临时性公益性岗位，每人每月补助1900元，岗位补贴不超过6个月。其中：塔吉克阿巴提镇40个；塔什库尔干乡72个；提孜那甫乡24个；塔合曼乡30个；科克亚尔乡6个；达布达尔乡32个；库科西鲁格乡20个；班迪尔乡13个；瓦恰乡28个；马尔洋乡16个；大同乡19个。</t>
  </si>
  <si>
    <t>经济效益：带动增收≥300人，每月增收≥1900元。
社会效益：1.通过开发300个临时性公益性岗位，保障不少于300名人员临时性就业增收。
2.帮助实现多渠道就业，减少就业压力，对就业增收致富都具有重要现实意义。</t>
  </si>
  <si>
    <t>TSKEG45</t>
  </si>
  <si>
    <t>提孜那甫乡污水处理项目</t>
  </si>
  <si>
    <t>乡村建设行动</t>
  </si>
  <si>
    <t>农村污水治理</t>
  </si>
  <si>
    <t xml:space="preserve">投资1250万元 ，为提孜那甫乡兰干村新建污水管网，配套一体化污水处理设备，200立方玻璃钢化粪池。
</t>
  </si>
  <si>
    <t>县生态环境分局</t>
  </si>
  <si>
    <t>吴俊锋</t>
  </si>
  <si>
    <t>社会效益：收益人口≥5782人。项目完成率≥100%。进一步提高各村污水处理能力，改善林场人居环境，提高人居环境质量。</t>
  </si>
  <si>
    <t>TSKEG46</t>
  </si>
  <si>
    <t>塔吉克阿巴提镇污水处理项目</t>
  </si>
  <si>
    <t>塔克阿巴提镇布勒布勒迭村</t>
  </si>
  <si>
    <t xml:space="preserve">
投资1350万元，在塔吉克阿巴提镇布勒布勒迭村新建HDPE双壁波纹de315HDPE14091米，HDPE双壁波纹管de110HDPE15775米，圆形排水检查井552个，管道穿越道路（路面拆除及恢复），新建100立方米化粪池6座及其他附属设施。配套一体化污水处理设备6套。</t>
  </si>
  <si>
    <t>TSKEG47</t>
  </si>
  <si>
    <t>污水处理项目</t>
  </si>
  <si>
    <t>马尔洋乡布候其拉甫村；提孜那甫乡提孜那甫村、兰干村；达布达尔乡热斯喀木村、阿特加依里村、红其拉甫村；瓦恰乡夏布孜喀拉村，昆玉孜村、塔吉克阿巴提镇布勒布勒迭村</t>
  </si>
  <si>
    <t xml:space="preserve">总投资1212万元，其中：
1.投资150万元 ，为马尔洋乡布候其拉甫村新建污水管网1.5公里，新建100立方化粪池3个
2.投资744万元 ，为达布达尔乡热斯喀木村、阿特加依里村、红其拉甫村新建污水管网7.9公里、化粪池7座（100立方2座，50立方5座）
3.投资318万元 ，为瓦恰乡夏布孜喀拉村，昆玉孜村新建污水管网5公里，新建100立方化粪池2座。
</t>
  </si>
  <si>
    <t>TSKEG48</t>
  </si>
  <si>
    <t>吸污车项目</t>
  </si>
  <si>
    <t>塔什库尔干、达布达尔乡、大同乡、库科西鲁格乡、瓦恰乡、马尔洋乡</t>
  </si>
  <si>
    <t>1.投资315万元，购置吸污车（3吨）21辆，每辆15万元。其中:塔什库尔干乡5辆，达布达尔乡5辆，大同乡4辆， 库科西鲁格乡6辆，瓦恰乡1辆,
2.投资45万元，为马尔洋乡购置吸污车（12吨）1辆，每辆45万元。</t>
  </si>
  <si>
    <t>辆</t>
  </si>
  <si>
    <t>社会效益：收益人口≥17538人。项目完成率≥100%。进一步提高各村污水处理能力，改善林场人居环境，提高人居环境质量。</t>
  </si>
  <si>
    <t>TSKEG49</t>
  </si>
  <si>
    <t>产业基地道路建设项目</t>
  </si>
  <si>
    <t>产业路、资源路、旅游路建设</t>
  </si>
  <si>
    <t>大同乡库如克栏杆村</t>
  </si>
  <si>
    <t>投资1260万元。为大同乡库如克栏杆村新建4米宽的砂石路面产业基地道路18公里，每公里70万元。</t>
  </si>
  <si>
    <t>社会效益：收益人口≥290人。项目完成率≥100%。通过项目实施，进一步提升农村基础设施配套，实现乡村宜居宜业</t>
  </si>
  <si>
    <t>TSKEG50</t>
  </si>
  <si>
    <t>农村道路建设项目</t>
  </si>
  <si>
    <t>农村道路建设</t>
  </si>
  <si>
    <t>科克亚尔乡科克亚尔村、谢尔乃甫村，塔合曼乡拜什库尔干村</t>
  </si>
  <si>
    <t>投资422万元，建设4米宽的柏油路面农村道路6.353公里，每公里66.43万元，其中：科克亚尔村1公里、谢尔乃甫村1公里，塔合曼乡拜什库尔干村4.353公里。</t>
  </si>
  <si>
    <t>社会效益：收益人口≥2059人。项目完成率≥100%。通过项目实施，进一步提升农村基础设施配套，实现乡村宜居宜业</t>
  </si>
  <si>
    <t>TSKEG51</t>
  </si>
  <si>
    <t>农村道路提升改造项目</t>
  </si>
  <si>
    <t>扩建</t>
  </si>
  <si>
    <t>马尔洋乡迭村、瓦恰乡昆玉孜村；阿巴提镇布勒布勒迭村、提孜那甫乡兰干村</t>
  </si>
  <si>
    <t>1、投资：1700万元。对马尔洋乡30公里村组道路提升改造，其中：迭村唐勒大坂18公里（每公里90万）；迭村2公里（每公里40万）。
2、投资：152万元。为瓦恰乡昆玉孜村3.8公里道路铺沥青，每公里40万元。
3、投资：92万元，为阿巴提镇布勒布勒迭村道路拓宽1.2公里及道路防护，每公里76.6万元。
4、投资370万元，对提孜那甫乡兰干村7公里红色旅游道路进行加宽提升改造，并配套相关附属设施</t>
  </si>
  <si>
    <t>社会效益：收益人口≥3171人。项目完成率≥100%。通过项目实施，进一步提升农村基础设施配套，实现乡村宜居宜业</t>
  </si>
  <si>
    <t>TSKEG52</t>
  </si>
  <si>
    <t>桥梁建设项目</t>
  </si>
  <si>
    <t>马尔洋乡努什墩村；库科西鲁格乡瓦窑本村、喀玛如孜村；大同乡阿依克日克村、阿克托尕兰干村；瓦恰乡昆玉孜村</t>
  </si>
  <si>
    <t>1、投资：100万元。为马尔洋乡努什墩村建设宽6米，钢架桥1座10米；
2、投资：600万元。为库科西鲁格乡新建宽6米钢架桥2座，共75米。其中：瓦窑本村1座30米，喀玛如孜村1座45米；
3、投资：800万元。为大同乡新建宽6米钢架桥座，共100米。其中：阿依克日克村2座75米；阿克托尕兰干村1座25米。
4、投资：80万元。为瓦恰乡昆玉孜村新建宽6米钢架桥1座10米；</t>
  </si>
  <si>
    <t>社会效益：收益人口≥1653人。项目完成率≥100%。通过项目实施，进一步提升农村基础设施配套，实现乡村宜居宜业</t>
  </si>
  <si>
    <t>TSKEG53</t>
  </si>
  <si>
    <t>塔什库尔干县达布达尔乡卡拉苏牧场（一组）道路建设中央财政以工代赈项目</t>
  </si>
  <si>
    <t>达布达尔乡</t>
  </si>
  <si>
    <t>投资395万元，在达布达尔乡路基宽度5米路面宽度4.5米宽柏油路4.5公里及相关附属设施，每公里87.77万。</t>
  </si>
  <si>
    <t>社会效益：收益人口≥3543人。项目完成率≥100%。通过项目实施，进一步提升农村基础设施配套，实现乡村宜居宜业</t>
  </si>
  <si>
    <t>TSKEG54</t>
  </si>
  <si>
    <t>塔什库尔干县达布达尔乡道路建设中央财政以工代赈项目</t>
  </si>
  <si>
    <t>投资360万元，在达布达尔乡新建路基宽度5米路面宽度4.5米柏油路4公里及相关附属设施，每公里90万。</t>
  </si>
  <si>
    <t>TSKEG55</t>
  </si>
  <si>
    <t>塔什库尔干县达布达尔乡卡拉苏牧场道路建设中央财政以工代赈项目</t>
  </si>
  <si>
    <t>投资395万元，在达布达尔乡新建路基宽度5米路面宽度4.5米柏油路4.5公里及相关附属设施，每公里87.75万。</t>
  </si>
  <si>
    <t>TSKEG56</t>
  </si>
  <si>
    <t>塔什库尔干县达布达尔乡牧场道路建设中央财政以工代赈项目</t>
  </si>
  <si>
    <t>投资395万元，在达布达尔乡新建路基宽度5米路面宽度4.5米。柏油路4公里及相关附属设施，每公里98.75万。</t>
  </si>
  <si>
    <t>TSKEG57</t>
  </si>
  <si>
    <t>塔什库尔干县农村生活购置垃圾车辆（船、桶）</t>
  </si>
  <si>
    <t>农村垃圾治理</t>
  </si>
  <si>
    <t>塔什库尔干乡瓦尔希迭村、萨热吉勒尕村、托格伦夏村、提孜那甫乡提孜那甫村、瓦恰乡夏拉夫迭村、库热格村、夏布孜喀拉村、昆玉孜村、库尕丹村、库科西鲁格乡瓦窑本村、喀玛如孜村、其如克同村、吉勒给提村、马尔洋乡、大同乡、达布达尔乡达布达尔村、波斯特多克特村、阿特加依里村、红其拉甫村、热斯喀木村、塔合曼乡喀依那尔村、拜什库尔干村、萨热拉村、白尕吾勒村</t>
  </si>
  <si>
    <t>1.投资731.6万元 购置垃圾清运设备车45辆，（其中：大型车每辆40万元，电动三轮车每辆1.2万元，柴油蹦蹦车每辆3万元）。其中：塔什库尔干乡萨热吉勒尕村1辆，托格伦夏村1辆；提孜那甫乡提孜那甫村电动三轮垃圾车10辆；瓦恰乡夏拉夫迭村1辆，库热格村1辆，夏布孜喀拉村1辆，昆玉孜村1辆，库尕丹村1辆。库科西鲁格乡瓦窑本村1辆、喀玛如孜村1辆、其如克同村1辆、吉勒给提村1辆；马尔洋乡1辆；大同乡柴油垃圾清运蹦蹦车10辆；达布达尔村1辆，波斯特多克特村1辆、阿特加依里村1辆，红其拉甫村1辆，热斯喀木村1辆；塔合曼乡电动三轮垃圾车8辆（其中：喀依那尔村2辆、拜什库尔干村2辆、萨热拉村2辆、白尕吾勒村2辆）；
2.投资34万元，购置垃圾船68个，每个0.5万元，其中：塔什库尔干乡瓦尔希迭村10个、托格伦夏村6个；提孜那甫乡提孜那甫村8个；马尔洋乡6个；大同乡24个；达布达尔乡9个；塔合曼乡拜什库尔干村3个，喀依那尔村2个。
3.投资40.24万元，购置垃圾桶503个，每个0.08万元。其中：提孜那甫乡提孜那甫村50个；瓦恰乡夏拉夫迭村25个，库热格村25个，夏布孜喀拉村30个，昆玉孜村20个，库尕丹村20个；大同乡200个；达布达尔乡52个；塔合曼乡拜什库尔干村55个，喀依那尔村26个。</t>
  </si>
  <si>
    <t>住建局</t>
  </si>
  <si>
    <t>马志清</t>
  </si>
  <si>
    <t>社会效益：收益人口≥16880人。项目完成率≥100%。通过垃圾车辆（船、桶）采购，有效解决农村垃圾收集难的问题，进一步提高农村环境保护、实现生活垃圾集中处理、改善人居环境、提高群众幸福感</t>
  </si>
  <si>
    <t>TSKEG58</t>
  </si>
  <si>
    <t>塔什库尔干县乡镇公共卫生厕所建设项目</t>
  </si>
  <si>
    <t>农村卫生厕所改造</t>
  </si>
  <si>
    <t>大同乡阿克托尕兰干村、库如克兰干村、阿依克日克村；达布达尔乡达布达尔村；科克亚尔乡科克亚尔村、谢尔乃甫村；提孜那甫乡提孜那甫村、曲什曼村；塔吉克阿巴提镇；塔什库尔干乡瓦尔希迭村、托格伦夏村新、库孜滚村</t>
  </si>
  <si>
    <t>投资712万元。新建公共厕所（旱厕）34座，每座18万元；新建水冲式厕所5座，每座20万元。其中：大同乡阿克托尕兰干村1座（旱厕）、库如克兰干村2座（旱厕），阿依克日克村1座（旱厕）；达布达尔乡达布达尔村3座（旱厕）；科克亚尔村4座（旱厕）；瓦恰乡昆玉孜村1座（旱厕）；提孜那甫乡提孜那甫村3座（旱厕），兰干村4座（旱厕），曲什曼村3座（旱厕）；塔什库尔干乡托格伦夏村1座（旱厕），库孜滚村1座（旱厕）；塔吉克阿巴提镇10座（旱厕）。塔什库尔干乡瓦尔希迭村2座（水厕）；瓦恰乡夏布孜喀拉村1座（水厕）；科克亚尔乡谢尔乃甫村2座（水厕）。</t>
  </si>
  <si>
    <t>社会效益：收益人口≥13529人。项目完成率≥100%。通过公共厕所建设公共厕所的建设，进一步整治农村“脏、乱、差”的生活环境，改善粪便堆积等环境问题，提升农村卫生条件，预防和控制疾病的发生。</t>
  </si>
  <si>
    <t>TSKEG59</t>
  </si>
  <si>
    <t>农村供水巩固提升项目</t>
  </si>
  <si>
    <t>农村供水保障设施建设</t>
  </si>
  <si>
    <t>大同乡库如克栏干村、塔合曼白尕吾勒村、班迪尔乡坎尔洋村、马尔洋乡皮勒村、塔什库尔干乡富民村、爱民村、塔吉克阿巴提镇、提孜那甫乡曲什曼村、瓦恰乡夏布孜卡拉村、达布达尔乡红其拉甫村、塔什库尔干乡瓦尔希迭村、库科西鲁格乡其如克同村</t>
  </si>
  <si>
    <t>投资2757.35万元，新建水源工程7处，管网59.46公里，新建入户井219座，其中：
1.投资255.05万元，在大同乡库如克兰干村建设底栏栅取水建筑物1座，修复输配水管线0.81公里及配套设施。
2.投资80万元，塔合曼白尕吾勒村、萨热拉村安全饮水管网改造3公里，入户提升改造26户。
3.投资850万元，取水建筑物1座，沉沙池1座，调蓄水池1座，输配水管网26公里以及管网附属建筑物。
4.投资240万元，在马尔洋乡皮勒村新建饮水管道7公里及配套设施，努什墩村维修安全饮水主管道800米。
5.投资170万元，在塔什库尔干乡富民村、爱民村新建入户检查井190座，闸阀检查井29座及配套。
6.投资40万元，对塔吉克阿巴提镇自来水厂改造，更换供水水泵4台及老旧管网改造。
7.投资320万元，在提孜那甫乡曲什曼村，水源地及主管网巩固提升4公里，购买自动化反渗透水处理设备一套，新建集泉池一座，及配套相关设施。
8.投资100万元，在瓦恰乡夏布孜卡拉村新建PE90管4公里，每公里投资23.75万元，混凝土减压池1座，投资5万元。
9、投资113.3万元，在达布达尔乡红其拉甫村铺设供水PE主管道、入户管道2.65公里，及检查井30座等配套设施。
10.投资369万。对塔什库尔干乡瓦尔希迭村8.2公里饮水管网进行改造提升，安装供水管网及配套水泵等相关附属设施。
11.投资220万元，在库科西鲁格乡其如克同村改造3公里安全饮水管网，入户提升改造28户。</t>
  </si>
  <si>
    <t>社会效益：收益人口≥17732人。项目完成率≥100%。改善10个乡镇，22个村农村安全饮水，乡农村居民能够及时、方便地获得足量、洁净、负担得起的生活饮用水。农村饮水安全的水质、水量、用水方便程度和供水保证率。</t>
  </si>
  <si>
    <t>TSKEG60</t>
  </si>
  <si>
    <t>农村人居环境整治项目</t>
  </si>
  <si>
    <t>村容村貌提升</t>
  </si>
  <si>
    <t>塔什库尔干乡、提孜那甫乡、大同乡、科克亚尔乡、班迪尔乡、达布达尔乡、库科西鲁格乡、瓦恰乡</t>
  </si>
  <si>
    <t>投资2053.8万元，对各乡镇房前屋后环境进行整治、土地平整，土方清运、土方回填、每立方米投资5.8元。其中：塔什库尔干乡240万元，提孜那甫乡295.12万元；大同乡135.8万元；科克亚尔乡105万元；班迪尔乡414.92万元；达布达尔乡465.51万元；库科西鲁格乡155.88万元；瓦恰乡241.57万元；</t>
  </si>
  <si>
    <t>万立方米</t>
  </si>
  <si>
    <t>社会效益：收益人口≥22447人。项目完成率≥100%。提升8个乡镇人居环境，提高农户生活质量，促进新农村建设。改善村内人居环境，提升群众生活品质，营造自然生态、优美宜居乡村，改善绿化面积少，提高绿化覆盖率，依托旅游景区，为游客提供生态文明的旅游服务环境</t>
  </si>
  <si>
    <t>TSKEG61</t>
  </si>
  <si>
    <t>示范村村庄规划编制补贴</t>
  </si>
  <si>
    <t>村庄规划编制（含修编）补贴</t>
  </si>
  <si>
    <t>阿巴提镇布勒布勒迭村、提孜那甫乡兰干村，科克亚尔乡科克亚尔村、达布达尔乡阿特加依里村、瓦恰乡昆玉孜村、班迪尔乡新迭村</t>
  </si>
  <si>
    <t>投资480万元，对2个自治区级示范村、4个地区级示范村编制村庄规划，每村补助80万元，规划主要围绕8个方面32项进行规划设计，规划内容包含区位交通、自然条件、社会经济状况、历史人文、国土情况说明、土地利用现状、产业现状、人居环境现状、综合评价分析、村庄分类、发展定位、发展目标、发展战略、规划指标、规划总体布局、生态振兴规划、产业振兴规划、宜居乡村规划、文化振兴规划、人才振兴规划、组织振兴规划、保障措施、项目项目库；提供的图纸包含区位分析图、现状场地分析图、现状建筑质量分析图、现状建筑性质分析图、总平面图、用地布局规划图、产业布局规划图、功能结构分析图、绿地系统及景观风貌规划图、道路工程规划图、给水工程规划图、排水工程规划图、燃气工程规划图、电力电信工程规划图等。</t>
  </si>
  <si>
    <t>自然资源局</t>
  </si>
  <si>
    <t>李江辉</t>
  </si>
  <si>
    <t>社会效益：收益人口≥4146人。项目完成率≥100%。对照八个方面32个好，进行规划设计，更好的服务乡村振兴建设</t>
  </si>
  <si>
    <t>TSKEG62</t>
  </si>
  <si>
    <t>塔什库尔干县塔合曼乡乡村旅游产业基础设施建设中央财政以工代赈项目</t>
  </si>
  <si>
    <t>产业路、资源路、旅游路</t>
  </si>
  <si>
    <t>投资390万元。为塔合曼乡配套步游道1.7公里，灌溉管网3.7公里及相关附属设施</t>
  </si>
  <si>
    <t>社会效益：村内道路硬化路里程≥1.7公里，项目（工程）验收合格率≥100%，受益人口数≥862人。以乡村旅游发展为抓手进一步完善旅游发展布局，提升基础服务设施，增加农牧民就业机会，促进县域经济发展的需要，是大力推动乡村旅游发展的需要。</t>
  </si>
  <si>
    <t>TSKEG63</t>
  </si>
  <si>
    <t>塔什库尔干县达布达尔乡乡村旅游产业基础设施建设中央财政以工代赈项目</t>
  </si>
  <si>
    <t>投资390万元，为达布达尔乡配套道路8.8公里及相关附属设施。</t>
  </si>
  <si>
    <t>杜建</t>
  </si>
  <si>
    <t>TSKEG64</t>
  </si>
  <si>
    <t>塔什库尔干县提孜那甫乡、科克亚尔乡、班迪尔乡、塔合曼乡配套附属设施自治区财政以工代赈项目</t>
  </si>
  <si>
    <t>提孜那甫乡、科克亚尔乡、班迪尔乡、塔合曼乡</t>
  </si>
  <si>
    <t>为提孜那甫乡、科克亚尔乡、班迪尔乡、塔合曼乡建设供水管网7公里及相关附属设施。</t>
  </si>
  <si>
    <t>齐德华、关联涛、岳士芳、王超</t>
  </si>
  <si>
    <t>社会效益：收益人口≥9437人。项目完成率≥100%。改善4个乡镇农村安全饮水，乡农村居民能够及时、方便地获得足量、洁净、负担得起的生活饮用水。农村饮水安全的水质、水量、用水方便程度和供水保证率。</t>
  </si>
  <si>
    <t>TSKEG65</t>
  </si>
  <si>
    <t>塔什库尔干县塔什库尔干乡配套附属设施中央财政以工代赈项目</t>
  </si>
  <si>
    <t>投资384万元，为塔什库尔干乡为塔什库尔干乡排依克村，皮斯岭村建设供水管网7.5公里及相关附属设施。</t>
  </si>
  <si>
    <t>社会效益：通过项目实施，受益人口≥500人。解决居民生活用水，提升门农牧民群众的幸福感。</t>
  </si>
  <si>
    <t>TSKEG66</t>
  </si>
  <si>
    <t>塔什库尔干县塔合曼乡配套附属设施中央财政以工代赈项目</t>
  </si>
  <si>
    <t>投资389万元，为塔合曼乡建设供水管网8公里及相关附属设施。</t>
  </si>
  <si>
    <t>社会效益：通过该项目的实施，受益群众≥500人。巩固农村安全饮水保障，提升农村饮水安全的水质、水量、用水方便程度和供水保证率，</t>
  </si>
  <si>
    <t>TSKEG67</t>
  </si>
  <si>
    <t>塔什库尔干县达布达尔乡卡拉苏牧场村、萨热吉力尕村、萨拉力克村、萨斯合提卡村配套附属设施中央财政以工代赈项目</t>
  </si>
  <si>
    <t>投资386万元，为达布达尔乡卡拉苏牧场村、萨热吉力尕村、萨拉力克村、萨斯合提卡村建设供水管网10公里及相关附属附属设施。</t>
  </si>
  <si>
    <t>TSKEG68</t>
  </si>
  <si>
    <t>地方政府债券贴息补助</t>
  </si>
  <si>
    <t>后续扶持</t>
  </si>
  <si>
    <t>债券贴息补助</t>
  </si>
  <si>
    <t>塔什库尔干县</t>
  </si>
  <si>
    <t>用于规划内地方政府债券贴息补助。</t>
  </si>
  <si>
    <t>社会效益：政府债券进行贴息，缓解财政压力</t>
  </si>
  <si>
    <t>TSKEG69</t>
  </si>
  <si>
    <t>雨露计划</t>
  </si>
  <si>
    <t>巩固三保障成果</t>
  </si>
  <si>
    <t>享受“雨露计划+”职业教育补助</t>
  </si>
  <si>
    <t>投资330万元。 对11个乡镇疆内外接受中等、高等职业教育1100人进行职业教育补助，每人补助3000元。其中：班迪尔乡46人，达布达尔乡113人，大同乡57人，科克亚尔乡20人，库克西力克乡88人，马尔洋乡59人，塔合曼乡121人，阿巴提镇186人，塔干乡241人，提孜那甫乡85人，瓦恰乡84人</t>
  </si>
  <si>
    <t>教科局</t>
  </si>
  <si>
    <t>陈国龙</t>
  </si>
  <si>
    <t>社会效益：1.引导和支持农村≥1100户家庭新成长劳动力接受职业教育，培养技能型人才、促进稳定就业、提高人口素质、促进经济发展；</t>
  </si>
  <si>
    <t>TSKEG70</t>
  </si>
  <si>
    <t>项目管理费</t>
  </si>
  <si>
    <t>建设内容：根据《关于印发&lt;中央财政衔接推进乡村振兴补助资金管理办法&gt;的通知》要求，提取项目管理费，其中：
1.从中央衔接资金中按照不超过1%的比例据实列支项目管理费，计划从2023年中央衔接资金中提取项目管理费100万元。主要用于项目验收等与项目管理相关的开支。
2.从本次少数民族发展衔接资金中按照不超过1％的比例据实列支项目管理费，计划从2023年中央衔接资金中提取项目管理费30万元。主要用于项目验收等与项目管理相关的开支。</t>
  </si>
  <si>
    <t>乡村振兴局</t>
  </si>
  <si>
    <t>艾尔肯·玉赛因</t>
  </si>
  <si>
    <t>通过实施项目管理费，进一步提高我县项目管理水平；参与项目验收不低于40次；有效保障项目准确实施；有效保障项目资料完整性；</t>
  </si>
  <si>
    <t>TSKEG71</t>
  </si>
  <si>
    <t>健康饮茶、送茶入户项目</t>
  </si>
  <si>
    <t>其他</t>
  </si>
  <si>
    <t>投资45.68万元，为4568户采购低氟边销茶，每户采购成本不超过100元。</t>
  </si>
  <si>
    <t>户</t>
  </si>
  <si>
    <t>县委统战部</t>
  </si>
  <si>
    <t>谢磊</t>
  </si>
  <si>
    <t>为4568户采购低氟边销茶，倡导“健康饮茶”、“送茶入户”，遏制饮茶型地氟病的蔓延。</t>
  </si>
  <si>
    <t>TSKEG72</t>
  </si>
  <si>
    <t>发展新型农村集体经济项目
(兰干村)</t>
  </si>
  <si>
    <t>提孜那甫乡兰干村民宿建设项目，投资104万元，新建26间星空民宿房，每间4万元，每间配齐床、卫生间以及其他配套附属设施。</t>
  </si>
  <si>
    <t>村</t>
  </si>
  <si>
    <t>壮大本村集体经济的前提下带动农牧民发展民宿，按照村庄建设规划，优化村庄产业布局，合理设计，结合舒适民宿，壮大村集体经济带动农牧民增收。</t>
  </si>
  <si>
    <t>TSKEG73</t>
  </si>
  <si>
    <t>发展新型农村集体经济项目
(新迭村)</t>
  </si>
  <si>
    <t>班迪尔乡新迭村民宿项目，投资105万元，采购移动式民宿8间，配套相关附属设施。</t>
  </si>
  <si>
    <t>班迪尔乡</t>
  </si>
  <si>
    <t>岳士芳</t>
  </si>
  <si>
    <t>TSKEG74</t>
  </si>
  <si>
    <t>发展新型农村集体经济项目
(托格伦夏村)</t>
  </si>
  <si>
    <t>塔什库尔干乡托格伦夏村</t>
  </si>
  <si>
    <t>塔什库尔干乡托格伦夏村民宿项目，投资110万元，采购移动式民宿10间，配套相关附属设施。</t>
  </si>
  <si>
    <t>王小刚</t>
  </si>
  <si>
    <t>TSKEG75</t>
  </si>
  <si>
    <t>发展新型农村集体经济项目
(库热格村)</t>
  </si>
  <si>
    <t>瓦恰乡库热格村</t>
  </si>
  <si>
    <t>瓦恰乡库热格村民宿项目，投资115万元，采购移动式民宿7间，配套相关附属设施。</t>
  </si>
  <si>
    <t>陈天军</t>
  </si>
  <si>
    <t>TSKEG76</t>
  </si>
  <si>
    <t>发展新型农村集体经济项目
(昆玉孜)</t>
  </si>
  <si>
    <t>瓦恰乡昆玉孜村民宿项目，投资115万元，采购移动式民宿7间，配套相关附属设施。</t>
  </si>
  <si>
    <t>TSKEG77</t>
  </si>
  <si>
    <t>发展新型农村集体经济项目
(库尕丹村)</t>
  </si>
  <si>
    <t>瓦恰乡库尕丹村</t>
  </si>
  <si>
    <t>瓦恰乡库尕丹村民宿项目，投资115万元，采购移动式民宿7间，配套相关附属设施。</t>
  </si>
  <si>
    <t>TSKEG78</t>
  </si>
  <si>
    <t>塔什库尔干县塔合曼乡喀依那尔村色热克塔什棚圈建设项目</t>
  </si>
  <si>
    <t>塔合曼乡喀依那尔村</t>
  </si>
  <si>
    <t>塔合曼乡喀依那尔村色热克塔什建设棚圈16座，草料库16座，建设面积4000平方米及相关附属配套设施。</t>
  </si>
  <si>
    <t>经济效益：带动增收的户数≥16户，全年户均增收≥1.2万元，受益人口≥60人。
社会效益：通过该项目的建设，可很大程度上解决新建抵边新村农牧民放牧没有棚圈的问题，为冬季畜牧养殖提供基础条件，有效解决抵边新村畜牧业发展的瓶颈问题。</t>
  </si>
  <si>
    <t>TSKEG79</t>
  </si>
  <si>
    <t>一次性交通补贴</t>
  </si>
  <si>
    <t>交通费补助</t>
  </si>
  <si>
    <t>塔什库尔干乡、塔合曼乡、塔吉克阿巴提镇、马尔洋乡、班迪尔乡、库科西鲁格乡、科克亚尔乡、瓦恰乡</t>
  </si>
  <si>
    <t>投资1.734万元，为24名疆外务工人员进行一次性交通补贴（按照实际产生费用补贴或按照管理办法执行）其中：疆内10人，疆外14人。</t>
  </si>
  <si>
    <r>
      <rPr>
        <sz val="11"/>
        <color theme="1"/>
        <rFont val="宋体"/>
        <charset val="134"/>
        <scheme val="minor"/>
      </rPr>
      <t>助力就业，确保农牧民就业质量，带动增收</t>
    </r>
  </si>
  <si>
    <t>TSKEG80</t>
  </si>
  <si>
    <t>提孜那甫乡生态旅游观光园项目</t>
  </si>
  <si>
    <t>提孜那甫乡曲曼村</t>
  </si>
  <si>
    <t>投资：452万
规模：6座
建设内容：在提孜那甫乡新建种植养殖为一体的生态旅游观光园，其中新建大棚6座，每座600平方米，每座计划投资40万元，并配有水、电、路、暖、等附属设施，总投资240万元。配套建设家禽养殖鸡窝97座投资8.5万元，畜牧养殖设备功能房12座，每座9.5万元，投资114万元；投资90万元配套水电路等附属设施，总投资212万元。</t>
  </si>
  <si>
    <t>一是通过蔬菜种植带动禽畜养殖业，提高农牧民产业发展质量。二是通过项目设施建设及配套相关设备，属于村级集体所有，相关收益用于村集体经济所有，用于循环滚动使用此项资金，不断壮大村集体经济，对口扶持产业发展起到积极作用。</t>
  </si>
  <si>
    <t>TSKEG81</t>
  </si>
  <si>
    <t>塔什库尔干县马车采购项目</t>
  </si>
  <si>
    <t>投资26.4万元，为塔什库尔干县12个乡镇各采购马车一辆，共计12辆，每辆2.2万元。</t>
  </si>
  <si>
    <t>文旅局</t>
  </si>
  <si>
    <t>史勇</t>
  </si>
  <si>
    <t>经济效益：12个乡镇通过运营马车增收。
社会效益：丰富乡村娱乐业态，带动乡镇增收。</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</si>
</sst>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9">
    <font>
      <sz val="11"/>
      <color theme="1"/>
      <name val="宋体"/>
      <charset val="134"/>
      <scheme val="minor"/>
    </font>
    <font>
      <sz val="12"/>
      <color theme="1"/>
      <name val="宋体"/>
      <charset val="134"/>
      <scheme val="minor"/>
    </font>
    <font>
      <sz val="12"/>
      <color theme="1"/>
      <name val="黑体"/>
      <charset val="134"/>
    </font>
    <font>
      <b/>
      <sz val="12"/>
      <color theme="1"/>
      <name val="宋体"/>
      <charset val="134"/>
      <scheme val="minor"/>
    </font>
    <font>
      <sz val="28"/>
      <color theme="1"/>
      <name val="方正小标宋_GBK"/>
      <charset val="134"/>
    </font>
    <font>
      <b/>
      <sz val="12"/>
      <color theme="1"/>
      <name val="宋体"/>
      <charset val="0"/>
      <scheme val="minor"/>
    </font>
    <font>
      <sz val="11"/>
      <color theme="1"/>
      <name val="宋体"/>
      <charset val="134"/>
    </font>
    <font>
      <sz val="12"/>
      <color theme="1"/>
      <name val="宋体"/>
      <charset val="134"/>
    </font>
    <font>
      <sz val="9"/>
      <color theme="1"/>
      <name val="宋体"/>
      <charset val="134"/>
      <scheme val="minor"/>
    </font>
    <font>
      <sz val="10"/>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2"/>
      <name val="宋体"/>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10"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4" applyNumberFormat="0" applyFont="0" applyAlignment="0" applyProtection="0">
      <alignment vertical="center"/>
    </xf>
    <xf numFmtId="0" fontId="12"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2" fillId="10" borderId="0" applyNumberFormat="0" applyBorder="0" applyAlignment="0" applyProtection="0">
      <alignment vertical="center"/>
    </xf>
    <xf numFmtId="0" fontId="16" fillId="0" borderId="6" applyNumberFormat="0" applyFill="0" applyAlignment="0" applyProtection="0">
      <alignment vertical="center"/>
    </xf>
    <xf numFmtId="0" fontId="12" fillId="11" borderId="0" applyNumberFormat="0" applyBorder="0" applyAlignment="0" applyProtection="0">
      <alignment vertical="center"/>
    </xf>
    <xf numFmtId="0" fontId="22" fillId="12" borderId="7" applyNumberFormat="0" applyAlignment="0" applyProtection="0">
      <alignment vertical="center"/>
    </xf>
    <xf numFmtId="0" fontId="23" fillId="12" borderId="3" applyNumberFormat="0" applyAlignment="0" applyProtection="0">
      <alignment vertical="center"/>
    </xf>
    <xf numFmtId="0" fontId="24" fillId="13" borderId="8" applyNumberFormat="0" applyAlignment="0" applyProtection="0">
      <alignment vertical="center"/>
    </xf>
    <xf numFmtId="0" fontId="0" fillId="14" borderId="0" applyNumberFormat="0" applyBorder="0" applyAlignment="0" applyProtection="0">
      <alignment vertical="center"/>
    </xf>
    <xf numFmtId="0" fontId="12" fillId="15"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12"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12" fillId="28" borderId="0" applyNumberFormat="0" applyBorder="0" applyAlignment="0" applyProtection="0">
      <alignment vertical="center"/>
    </xf>
    <xf numFmtId="0" fontId="0"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0" fillId="32" borderId="0" applyNumberFormat="0" applyBorder="0" applyAlignment="0" applyProtection="0">
      <alignment vertical="center"/>
    </xf>
    <xf numFmtId="0" fontId="12" fillId="33" borderId="0" applyNumberFormat="0" applyBorder="0" applyAlignment="0" applyProtection="0">
      <alignment vertical="center"/>
    </xf>
    <xf numFmtId="0" fontId="0" fillId="0" borderId="0">
      <alignment vertical="center"/>
    </xf>
  </cellStyleXfs>
  <cellXfs count="56">
    <xf numFmtId="0" fontId="0" fillId="0" borderId="0" xfId="0">
      <alignment vertical="center"/>
    </xf>
    <xf numFmtId="0" fontId="1" fillId="0" borderId="0" xfId="0" applyNumberFormat="1" applyFont="1" applyAlignment="1">
      <alignment horizontal="center" vertical="center"/>
    </xf>
    <xf numFmtId="0" fontId="2" fillId="0" borderId="0" xfId="0" applyNumberFormat="1" applyFont="1" applyAlignment="1">
      <alignment horizontal="center" vertical="center" wrapText="1"/>
    </xf>
    <xf numFmtId="0" fontId="3" fillId="0" borderId="0" xfId="0" applyNumberFormat="1" applyFont="1" applyFill="1" applyBorder="1" applyAlignment="1">
      <alignment horizontal="center" vertical="center" wrapText="1"/>
    </xf>
    <xf numFmtId="0" fontId="0" fillId="0" borderId="0" xfId="0" applyNumberFormat="1" applyFont="1" applyAlignment="1">
      <alignment horizontal="center" vertical="center"/>
    </xf>
    <xf numFmtId="0" fontId="4" fillId="0" borderId="0" xfId="0" applyNumberFormat="1" applyFont="1" applyFill="1" applyBorder="1" applyAlignment="1" applyProtection="1">
      <alignment horizontal="center" vertical="center"/>
      <protection locked="0"/>
    </xf>
    <xf numFmtId="0" fontId="3" fillId="0" borderId="0" xfId="0" applyNumberFormat="1" applyFont="1" applyFill="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0" fontId="5"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left" vertical="center"/>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5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0" fillId="0" borderId="1" xfId="0" applyNumberFormat="1" applyFont="1" applyFill="1" applyBorder="1" applyAlignment="1">
      <alignment horizontal="center" vertical="center" wrapText="1"/>
    </xf>
    <xf numFmtId="0" fontId="1" fillId="0" borderId="0" xfId="0" applyNumberFormat="1" applyFont="1" applyFill="1" applyAlignment="1" applyProtection="1">
      <alignment horizontal="center" vertical="center"/>
      <protection locked="0"/>
    </xf>
    <xf numFmtId="0" fontId="3" fillId="0" borderId="0" xfId="0" applyNumberFormat="1" applyFont="1" applyFill="1" applyAlignment="1" applyProtection="1">
      <alignment horizontal="center" vertical="center"/>
      <protection locked="0"/>
    </xf>
    <xf numFmtId="176" fontId="5"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protection locked="0"/>
    </xf>
    <xf numFmtId="0" fontId="8" fillId="0" borderId="1" xfId="0" applyFont="1" applyFill="1" applyBorder="1" applyAlignment="1">
      <alignment horizontal="center" vertical="center" wrapText="1"/>
    </xf>
    <xf numFmtId="0" fontId="0" fillId="0" borderId="1" xfId="0" applyFont="1" applyFill="1" applyBorder="1" applyAlignment="1">
      <alignment vertical="center" wrapText="1"/>
    </xf>
    <xf numFmtId="176" fontId="0"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9" fillId="0" borderId="2" xfId="0" applyNumberFormat="1" applyFont="1" applyFill="1" applyBorder="1" applyAlignment="1" applyProtection="1">
      <alignment horizontal="center" vertical="center" wrapText="1"/>
      <protection locked="0"/>
    </xf>
    <xf numFmtId="0" fontId="1" fillId="2" borderId="2"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wrapText="1"/>
    </xf>
    <xf numFmtId="0" fontId="9" fillId="0" borderId="2" xfId="0" applyNumberFormat="1" applyFont="1" applyFill="1" applyBorder="1" applyAlignment="1" applyProtection="1">
      <alignment horizontal="left" vertical="center" wrapText="1"/>
      <protection locked="0"/>
    </xf>
    <xf numFmtId="0"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xf>
    <xf numFmtId="0" fontId="0" fillId="0" borderId="1" xfId="0" applyNumberFormat="1" applyFont="1" applyBorder="1" applyAlignment="1">
      <alignment horizontal="left" vertical="center" wrapText="1"/>
    </xf>
    <xf numFmtId="177" fontId="0" fillId="0" borderId="1" xfId="0" applyNumberFormat="1"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0" fontId="0" fillId="0" borderId="2" xfId="0" applyNumberFormat="1"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0" fillId="0" borderId="2" xfId="0" applyNumberFormat="1" applyFont="1" applyBorder="1" applyAlignment="1">
      <alignment horizontal="center" vertical="center" wrapText="1"/>
    </xf>
    <xf numFmtId="0" fontId="0" fillId="0" borderId="0" xfId="0"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ill>
        <patternFill patternType="solid">
          <bgColor rgb="FFFF9900"/>
        </patternFill>
      </fill>
    </dxf>
  </dxfs>
  <tableStyles count="0" defaultTableStyle="TableStyleMedium2" defaultPivotStyle="PivotStyleLight16"/>
  <colors>
    <mruColors>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87"/>
  <sheetViews>
    <sheetView tabSelected="1" zoomScale="70" zoomScaleNormal="70" workbookViewId="0">
      <pane xSplit="6" ySplit="5" topLeftCell="G68" activePane="bottomRight" state="frozen"/>
      <selection/>
      <selection pane="topRight"/>
      <selection pane="bottomLeft"/>
      <selection pane="bottomRight" activeCell="V75" sqref="V75"/>
    </sheetView>
  </sheetViews>
  <sheetFormatPr defaultColWidth="7" defaultRowHeight="13.5"/>
  <cols>
    <col min="1" max="1" width="4.125" style="4" customWidth="1"/>
    <col min="2" max="2" width="8.625" style="4" customWidth="1"/>
    <col min="3" max="3" width="15.625" style="4" customWidth="1"/>
    <col min="4" max="4" width="5.625" style="4" customWidth="1"/>
    <col min="5" max="5" width="7.625" style="4" customWidth="1"/>
    <col min="6" max="6" width="5.625" style="4" customWidth="1"/>
    <col min="7" max="7" width="25.625" style="4" customWidth="1"/>
    <col min="8" max="8" width="55.625" style="4" customWidth="1"/>
    <col min="9" max="9" width="5.625" style="4" customWidth="1"/>
    <col min="10" max="10" width="7.625" style="4" customWidth="1"/>
    <col min="11" max="13" width="10.125" style="4" customWidth="1"/>
    <col min="14" max="14" width="7.625" style="4" customWidth="1"/>
    <col min="15" max="15" width="8.625" style="4" customWidth="1"/>
    <col min="16" max="18" width="7.625" style="4" customWidth="1"/>
    <col min="19" max="20" width="10.125" style="4" customWidth="1"/>
    <col min="21" max="21" width="6.625" style="4" customWidth="1"/>
    <col min="22" max="22" width="10.625" style="4" customWidth="1"/>
    <col min="23" max="23" width="8.625" style="4" customWidth="1"/>
    <col min="24" max="24" width="30.625" style="4" customWidth="1"/>
    <col min="25" max="25" width="8.625" style="4" customWidth="1"/>
    <col min="26" max="16382" width="7" style="4" customWidth="1"/>
    <col min="16383" max="16384" width="7" style="4"/>
  </cols>
  <sheetData>
    <row r="1" ht="35" customHeight="1" spans="1:25">
      <c r="A1" s="5" t="s">
        <v>0</v>
      </c>
      <c r="B1" s="5"/>
      <c r="C1" s="5"/>
      <c r="D1" s="5"/>
      <c r="E1" s="5"/>
      <c r="F1" s="5"/>
      <c r="G1" s="5"/>
      <c r="H1" s="5"/>
      <c r="I1" s="5"/>
      <c r="J1" s="5"/>
      <c r="K1" s="5"/>
      <c r="L1" s="5"/>
      <c r="M1" s="5"/>
      <c r="N1" s="5"/>
      <c r="O1" s="5"/>
      <c r="P1" s="5"/>
      <c r="Q1" s="5"/>
      <c r="R1" s="5"/>
      <c r="S1" s="5"/>
      <c r="T1" s="5"/>
      <c r="U1" s="5"/>
      <c r="V1" s="5"/>
      <c r="W1" s="5"/>
      <c r="X1" s="5"/>
      <c r="Y1" s="5"/>
    </row>
    <row r="2" s="1" customFormat="1" ht="20" customHeight="1" spans="1:25">
      <c r="A2" s="6" t="s">
        <v>1</v>
      </c>
      <c r="B2" s="6"/>
      <c r="C2" s="6"/>
      <c r="D2" s="6"/>
      <c r="E2" s="6"/>
      <c r="F2" s="7"/>
      <c r="G2" s="7"/>
      <c r="H2" s="7"/>
      <c r="I2" s="7"/>
      <c r="J2" s="7"/>
      <c r="K2" s="7"/>
      <c r="L2" s="7"/>
      <c r="M2" s="7"/>
      <c r="N2" s="7"/>
      <c r="O2" s="7"/>
      <c r="P2" s="7"/>
      <c r="Q2" s="7"/>
      <c r="R2" s="7"/>
      <c r="S2" s="7"/>
      <c r="T2" s="7"/>
      <c r="U2" s="7"/>
      <c r="V2" s="32"/>
      <c r="W2" s="33" t="s">
        <v>2</v>
      </c>
      <c r="X2" s="33"/>
      <c r="Y2" s="33"/>
    </row>
    <row r="3" s="2" customFormat="1" ht="25" customHeight="1" spans="1:25">
      <c r="A3" s="8" t="s">
        <v>3</v>
      </c>
      <c r="B3" s="8" t="s">
        <v>4</v>
      </c>
      <c r="C3" s="8" t="s">
        <v>5</v>
      </c>
      <c r="D3" s="8" t="s">
        <v>6</v>
      </c>
      <c r="E3" s="8" t="s">
        <v>7</v>
      </c>
      <c r="F3" s="8" t="s">
        <v>8</v>
      </c>
      <c r="G3" s="8" t="s">
        <v>9</v>
      </c>
      <c r="H3" s="8" t="s">
        <v>10</v>
      </c>
      <c r="I3" s="8" t="s">
        <v>11</v>
      </c>
      <c r="J3" s="8" t="s">
        <v>12</v>
      </c>
      <c r="K3" s="8" t="s">
        <v>13</v>
      </c>
      <c r="L3" s="8"/>
      <c r="M3" s="8"/>
      <c r="N3" s="8"/>
      <c r="O3" s="8"/>
      <c r="P3" s="8"/>
      <c r="Q3" s="8"/>
      <c r="R3" s="8"/>
      <c r="S3" s="8"/>
      <c r="T3" s="8"/>
      <c r="U3" s="8"/>
      <c r="V3" s="8" t="s">
        <v>14</v>
      </c>
      <c r="W3" s="8" t="s">
        <v>15</v>
      </c>
      <c r="X3" s="8" t="s">
        <v>16</v>
      </c>
      <c r="Y3" s="8" t="s">
        <v>17</v>
      </c>
    </row>
    <row r="4" s="2" customFormat="1" ht="25" customHeight="1" spans="1:25">
      <c r="A4" s="8"/>
      <c r="B4" s="8"/>
      <c r="C4" s="8"/>
      <c r="D4" s="8"/>
      <c r="E4" s="8"/>
      <c r="F4" s="8"/>
      <c r="G4" s="8"/>
      <c r="H4" s="8"/>
      <c r="I4" s="8"/>
      <c r="J4" s="8"/>
      <c r="K4" s="8" t="s">
        <v>18</v>
      </c>
      <c r="L4" s="8" t="s">
        <v>19</v>
      </c>
      <c r="M4" s="8"/>
      <c r="N4" s="8"/>
      <c r="O4" s="8"/>
      <c r="P4" s="8"/>
      <c r="Q4" s="8"/>
      <c r="R4" s="8"/>
      <c r="S4" s="8" t="s">
        <v>20</v>
      </c>
      <c r="T4" s="8" t="s">
        <v>21</v>
      </c>
      <c r="U4" s="8" t="s">
        <v>22</v>
      </c>
      <c r="V4" s="8"/>
      <c r="W4" s="8"/>
      <c r="X4" s="8"/>
      <c r="Y4" s="8"/>
    </row>
    <row r="5" s="2" customFormat="1" ht="62" customHeight="1" spans="1:25">
      <c r="A5" s="8"/>
      <c r="B5" s="8"/>
      <c r="C5" s="8"/>
      <c r="D5" s="8"/>
      <c r="E5" s="8"/>
      <c r="F5" s="8"/>
      <c r="G5" s="8"/>
      <c r="H5" s="8"/>
      <c r="I5" s="8"/>
      <c r="J5" s="8"/>
      <c r="K5" s="8"/>
      <c r="L5" s="8" t="s">
        <v>23</v>
      </c>
      <c r="M5" s="8" t="s">
        <v>24</v>
      </c>
      <c r="N5" s="8" t="s">
        <v>25</v>
      </c>
      <c r="O5" s="8" t="s">
        <v>26</v>
      </c>
      <c r="P5" s="8" t="s">
        <v>27</v>
      </c>
      <c r="Q5" s="8" t="s">
        <v>28</v>
      </c>
      <c r="R5" s="8" t="s">
        <v>29</v>
      </c>
      <c r="S5" s="8"/>
      <c r="T5" s="8"/>
      <c r="U5" s="8"/>
      <c r="V5" s="8"/>
      <c r="W5" s="8"/>
      <c r="X5" s="8"/>
      <c r="Y5" s="8"/>
    </row>
    <row r="6" s="3" customFormat="1" ht="25" customHeight="1" spans="1:25">
      <c r="A6" s="9" t="s">
        <v>18</v>
      </c>
      <c r="B6" s="10"/>
      <c r="C6" s="10"/>
      <c r="D6" s="10"/>
      <c r="E6" s="10"/>
      <c r="F6" s="10"/>
      <c r="G6" s="10"/>
      <c r="H6" s="11"/>
      <c r="I6" s="11"/>
      <c r="J6" s="11"/>
      <c r="K6" s="28">
        <f>SUM(K7:K85)</f>
        <v>44897.132</v>
      </c>
      <c r="L6" s="28">
        <f t="shared" ref="L6:U6" si="0">SUM(L7:L85)</f>
        <v>32549.132</v>
      </c>
      <c r="M6" s="28">
        <f t="shared" si="0"/>
        <v>21973.687</v>
      </c>
      <c r="N6" s="28">
        <f t="shared" si="0"/>
        <v>5526</v>
      </c>
      <c r="O6" s="28">
        <f t="shared" si="0"/>
        <v>5049.445</v>
      </c>
      <c r="P6" s="28">
        <f t="shared" si="0"/>
        <v>0</v>
      </c>
      <c r="Q6" s="28">
        <f t="shared" si="0"/>
        <v>0</v>
      </c>
      <c r="R6" s="28">
        <f t="shared" si="0"/>
        <v>0</v>
      </c>
      <c r="S6" s="28">
        <f t="shared" si="0"/>
        <v>10268</v>
      </c>
      <c r="T6" s="28">
        <f t="shared" si="0"/>
        <v>2000</v>
      </c>
      <c r="U6" s="28">
        <f t="shared" si="0"/>
        <v>80</v>
      </c>
      <c r="V6" s="34"/>
      <c r="W6" s="34"/>
      <c r="X6" s="10"/>
      <c r="Y6" s="39"/>
    </row>
    <row r="7" ht="108" spans="1:25">
      <c r="A7" s="12">
        <v>1</v>
      </c>
      <c r="B7" s="13" t="s">
        <v>30</v>
      </c>
      <c r="C7" s="14" t="s">
        <v>31</v>
      </c>
      <c r="D7" s="14" t="s">
        <v>32</v>
      </c>
      <c r="E7" s="14" t="s">
        <v>33</v>
      </c>
      <c r="F7" s="15" t="s">
        <v>34</v>
      </c>
      <c r="G7" s="14" t="s">
        <v>35</v>
      </c>
      <c r="H7" s="16" t="s">
        <v>36</v>
      </c>
      <c r="I7" s="14" t="s">
        <v>37</v>
      </c>
      <c r="J7" s="14">
        <v>52</v>
      </c>
      <c r="K7" s="15">
        <f>L7+S7+T7+U7</f>
        <v>2800</v>
      </c>
      <c r="L7" s="29">
        <f>M7+N7+O7+P7+Q7+R7</f>
        <v>2800</v>
      </c>
      <c r="M7" s="15">
        <v>2800</v>
      </c>
      <c r="N7" s="29"/>
      <c r="O7" s="29"/>
      <c r="P7" s="29"/>
      <c r="Q7" s="29"/>
      <c r="R7" s="29"/>
      <c r="S7" s="15"/>
      <c r="T7" s="15"/>
      <c r="U7" s="15"/>
      <c r="V7" s="14" t="s">
        <v>38</v>
      </c>
      <c r="W7" s="15" t="s">
        <v>39</v>
      </c>
      <c r="X7" s="14" t="s">
        <v>40</v>
      </c>
      <c r="Y7" s="15"/>
    </row>
    <row r="8" ht="148.5" spans="1:25">
      <c r="A8" s="12">
        <v>2</v>
      </c>
      <c r="B8" s="13" t="s">
        <v>41</v>
      </c>
      <c r="C8" s="14" t="s">
        <v>42</v>
      </c>
      <c r="D8" s="14" t="s">
        <v>32</v>
      </c>
      <c r="E8" s="14" t="s">
        <v>33</v>
      </c>
      <c r="F8" s="15" t="s">
        <v>34</v>
      </c>
      <c r="G8" s="17" t="s">
        <v>43</v>
      </c>
      <c r="H8" s="16" t="s">
        <v>44</v>
      </c>
      <c r="I8" s="14" t="s">
        <v>37</v>
      </c>
      <c r="J8" s="14">
        <v>1</v>
      </c>
      <c r="K8" s="15">
        <f t="shared" ref="K8:K39" si="1">L8+S8+T8+U8</f>
        <v>420</v>
      </c>
      <c r="L8" s="29">
        <f t="shared" ref="L8:L39" si="2">M8+N8+O8+P8+Q8+R8</f>
        <v>420</v>
      </c>
      <c r="M8" s="15">
        <v>420</v>
      </c>
      <c r="N8" s="29"/>
      <c r="O8" s="29"/>
      <c r="P8" s="29"/>
      <c r="Q8" s="29"/>
      <c r="R8" s="29"/>
      <c r="S8" s="15"/>
      <c r="T8" s="15"/>
      <c r="U8" s="15"/>
      <c r="V8" s="14" t="s">
        <v>38</v>
      </c>
      <c r="W8" s="15" t="s">
        <v>39</v>
      </c>
      <c r="X8" s="17" t="s">
        <v>45</v>
      </c>
      <c r="Y8" s="15"/>
    </row>
    <row r="9" ht="175.5" spans="1:25">
      <c r="A9" s="12">
        <v>3</v>
      </c>
      <c r="B9" s="13" t="s">
        <v>46</v>
      </c>
      <c r="C9" s="14" t="s">
        <v>47</v>
      </c>
      <c r="D9" s="14" t="s">
        <v>32</v>
      </c>
      <c r="E9" s="14" t="s">
        <v>33</v>
      </c>
      <c r="F9" s="14" t="s">
        <v>34</v>
      </c>
      <c r="G9" s="14" t="s">
        <v>48</v>
      </c>
      <c r="H9" s="16" t="s">
        <v>49</v>
      </c>
      <c r="I9" s="14" t="s">
        <v>50</v>
      </c>
      <c r="J9" s="14">
        <v>707.4</v>
      </c>
      <c r="K9" s="15">
        <f t="shared" si="1"/>
        <v>59.815</v>
      </c>
      <c r="L9" s="29">
        <f t="shared" si="2"/>
        <v>59.815</v>
      </c>
      <c r="M9" s="14"/>
      <c r="N9" s="29"/>
      <c r="O9" s="29">
        <v>59.815</v>
      </c>
      <c r="P9" s="29"/>
      <c r="Q9" s="29"/>
      <c r="R9" s="29"/>
      <c r="S9" s="14"/>
      <c r="T9" s="14"/>
      <c r="U9" s="14"/>
      <c r="V9" s="14" t="s">
        <v>51</v>
      </c>
      <c r="W9" s="14" t="s">
        <v>39</v>
      </c>
      <c r="X9" s="14" t="s">
        <v>52</v>
      </c>
      <c r="Y9" s="15"/>
    </row>
    <row r="10" ht="148.5" spans="1:25">
      <c r="A10" s="12">
        <v>4</v>
      </c>
      <c r="B10" s="13" t="s">
        <v>53</v>
      </c>
      <c r="C10" s="14" t="s">
        <v>54</v>
      </c>
      <c r="D10" s="14" t="s">
        <v>32</v>
      </c>
      <c r="E10" s="14" t="s">
        <v>33</v>
      </c>
      <c r="F10" s="14" t="s">
        <v>34</v>
      </c>
      <c r="G10" s="14" t="s">
        <v>55</v>
      </c>
      <c r="H10" s="16" t="s">
        <v>56</v>
      </c>
      <c r="I10" s="14" t="s">
        <v>50</v>
      </c>
      <c r="J10" s="14">
        <v>5796.47</v>
      </c>
      <c r="K10" s="15">
        <f t="shared" si="1"/>
        <v>20.413</v>
      </c>
      <c r="L10" s="29">
        <f t="shared" si="2"/>
        <v>20.413</v>
      </c>
      <c r="M10" s="14">
        <v>20.413</v>
      </c>
      <c r="N10" s="29"/>
      <c r="O10" s="29"/>
      <c r="P10" s="29"/>
      <c r="Q10" s="29"/>
      <c r="R10" s="29"/>
      <c r="S10" s="14"/>
      <c r="T10" s="14"/>
      <c r="U10" s="14"/>
      <c r="V10" s="14" t="s">
        <v>51</v>
      </c>
      <c r="W10" s="14" t="s">
        <v>39</v>
      </c>
      <c r="X10" s="14" t="s">
        <v>57</v>
      </c>
      <c r="Y10" s="15"/>
    </row>
    <row r="11" ht="115" customHeight="1" spans="1:25">
      <c r="A11" s="12">
        <v>5</v>
      </c>
      <c r="B11" s="13" t="s">
        <v>58</v>
      </c>
      <c r="C11" s="18" t="s">
        <v>59</v>
      </c>
      <c r="D11" s="18" t="s">
        <v>32</v>
      </c>
      <c r="E11" s="18" t="s">
        <v>60</v>
      </c>
      <c r="F11" s="18" t="s">
        <v>34</v>
      </c>
      <c r="G11" s="17" t="s">
        <v>61</v>
      </c>
      <c r="H11" s="18" t="s">
        <v>62</v>
      </c>
      <c r="I11" s="14" t="s">
        <v>50</v>
      </c>
      <c r="J11" s="14">
        <v>100</v>
      </c>
      <c r="K11" s="15">
        <f t="shared" si="1"/>
        <v>135</v>
      </c>
      <c r="L11" s="29">
        <f t="shared" si="2"/>
        <v>135</v>
      </c>
      <c r="M11" s="14">
        <v>135</v>
      </c>
      <c r="N11" s="29"/>
      <c r="O11" s="29"/>
      <c r="P11" s="29"/>
      <c r="Q11" s="29"/>
      <c r="R11" s="29"/>
      <c r="S11" s="14"/>
      <c r="T11" s="14"/>
      <c r="U11" s="14"/>
      <c r="V11" s="14" t="s">
        <v>38</v>
      </c>
      <c r="W11" s="15" t="s">
        <v>39</v>
      </c>
      <c r="X11" s="17" t="s">
        <v>63</v>
      </c>
      <c r="Y11" s="15"/>
    </row>
    <row r="12" s="4" customFormat="1" ht="108" spans="1:25">
      <c r="A12" s="12">
        <v>6</v>
      </c>
      <c r="B12" s="13" t="s">
        <v>64</v>
      </c>
      <c r="C12" s="18" t="s">
        <v>65</v>
      </c>
      <c r="D12" s="18" t="s">
        <v>32</v>
      </c>
      <c r="E12" s="18" t="s">
        <v>60</v>
      </c>
      <c r="F12" s="18" t="s">
        <v>34</v>
      </c>
      <c r="G12" s="17" t="s">
        <v>66</v>
      </c>
      <c r="H12" s="18" t="s">
        <v>67</v>
      </c>
      <c r="I12" s="14" t="s">
        <v>50</v>
      </c>
      <c r="J12" s="15">
        <v>200</v>
      </c>
      <c r="K12" s="15">
        <f t="shared" si="1"/>
        <v>270</v>
      </c>
      <c r="L12" s="29">
        <f t="shared" si="2"/>
        <v>270</v>
      </c>
      <c r="M12" s="15">
        <v>270</v>
      </c>
      <c r="N12" s="29"/>
      <c r="O12" s="29"/>
      <c r="P12" s="29"/>
      <c r="Q12" s="29"/>
      <c r="R12" s="29"/>
      <c r="S12" s="15"/>
      <c r="T12" s="15"/>
      <c r="U12" s="15"/>
      <c r="V12" s="14" t="s">
        <v>38</v>
      </c>
      <c r="W12" s="15" t="s">
        <v>39</v>
      </c>
      <c r="X12" s="17" t="s">
        <v>63</v>
      </c>
      <c r="Y12" s="15"/>
    </row>
    <row r="13" ht="202.5" spans="1:25">
      <c r="A13" s="12">
        <v>7</v>
      </c>
      <c r="B13" s="13" t="s">
        <v>68</v>
      </c>
      <c r="C13" s="16" t="s">
        <v>69</v>
      </c>
      <c r="D13" s="14" t="s">
        <v>32</v>
      </c>
      <c r="E13" s="14" t="s">
        <v>60</v>
      </c>
      <c r="F13" s="14" t="s">
        <v>34</v>
      </c>
      <c r="G13" s="15" t="s">
        <v>70</v>
      </c>
      <c r="H13" s="16" t="s">
        <v>71</v>
      </c>
      <c r="I13" s="14" t="s">
        <v>72</v>
      </c>
      <c r="J13" s="14">
        <v>5.69</v>
      </c>
      <c r="K13" s="15">
        <f t="shared" si="1"/>
        <v>264</v>
      </c>
      <c r="L13" s="29">
        <f t="shared" si="2"/>
        <v>264</v>
      </c>
      <c r="M13" s="15">
        <v>264</v>
      </c>
      <c r="N13" s="29"/>
      <c r="O13" s="29"/>
      <c r="P13" s="29"/>
      <c r="Q13" s="29"/>
      <c r="R13" s="29"/>
      <c r="S13" s="15"/>
      <c r="T13" s="15"/>
      <c r="U13" s="15"/>
      <c r="V13" s="14" t="s">
        <v>38</v>
      </c>
      <c r="W13" s="15" t="s">
        <v>39</v>
      </c>
      <c r="X13" s="14" t="s">
        <v>73</v>
      </c>
      <c r="Y13" s="15"/>
    </row>
    <row r="14" ht="94.5" spans="1:25">
      <c r="A14" s="12">
        <v>8</v>
      </c>
      <c r="B14" s="13" t="s">
        <v>74</v>
      </c>
      <c r="C14" s="18" t="s">
        <v>75</v>
      </c>
      <c r="D14" s="18" t="s">
        <v>32</v>
      </c>
      <c r="E14" s="18" t="s">
        <v>76</v>
      </c>
      <c r="F14" s="18" t="s">
        <v>34</v>
      </c>
      <c r="G14" s="17" t="s">
        <v>77</v>
      </c>
      <c r="H14" s="18" t="s">
        <v>78</v>
      </c>
      <c r="I14" s="17" t="s">
        <v>79</v>
      </c>
      <c r="J14" s="17">
        <v>300</v>
      </c>
      <c r="K14" s="15">
        <f t="shared" si="1"/>
        <v>80</v>
      </c>
      <c r="L14" s="29">
        <f t="shared" si="2"/>
        <v>80</v>
      </c>
      <c r="M14" s="15">
        <v>80</v>
      </c>
      <c r="N14" s="29"/>
      <c r="O14" s="29"/>
      <c r="P14" s="29"/>
      <c r="Q14" s="29"/>
      <c r="R14" s="29"/>
      <c r="S14" s="15"/>
      <c r="T14" s="15"/>
      <c r="U14" s="15"/>
      <c r="V14" s="14" t="s">
        <v>38</v>
      </c>
      <c r="W14" s="15" t="s">
        <v>39</v>
      </c>
      <c r="X14" s="14" t="s">
        <v>80</v>
      </c>
      <c r="Y14" s="15"/>
    </row>
    <row r="15" s="4" customFormat="1" ht="175.5" spans="1:25">
      <c r="A15" s="12">
        <v>9</v>
      </c>
      <c r="B15" s="13" t="s">
        <v>81</v>
      </c>
      <c r="C15" s="13" t="s">
        <v>82</v>
      </c>
      <c r="D15" s="13" t="s">
        <v>32</v>
      </c>
      <c r="E15" s="13" t="s">
        <v>76</v>
      </c>
      <c r="F15" s="12" t="s">
        <v>83</v>
      </c>
      <c r="G15" s="12" t="s">
        <v>84</v>
      </c>
      <c r="H15" s="19" t="s">
        <v>85</v>
      </c>
      <c r="I15" s="12" t="s">
        <v>79</v>
      </c>
      <c r="J15" s="12">
        <v>600</v>
      </c>
      <c r="K15" s="15">
        <f t="shared" si="1"/>
        <v>80</v>
      </c>
      <c r="L15" s="29">
        <f t="shared" si="2"/>
        <v>80</v>
      </c>
      <c r="M15" s="12">
        <v>80</v>
      </c>
      <c r="N15" s="29"/>
      <c r="O15" s="29"/>
      <c r="P15" s="29"/>
      <c r="Q15" s="29"/>
      <c r="R15" s="29"/>
      <c r="S15" s="12"/>
      <c r="T15" s="12"/>
      <c r="U15" s="12"/>
      <c r="V15" s="12" t="s">
        <v>86</v>
      </c>
      <c r="W15" s="12" t="s">
        <v>87</v>
      </c>
      <c r="X15" s="13" t="s">
        <v>88</v>
      </c>
      <c r="Y15" s="13"/>
    </row>
    <row r="16" ht="108" spans="1:25">
      <c r="A16" s="12">
        <v>10</v>
      </c>
      <c r="B16" s="13" t="s">
        <v>89</v>
      </c>
      <c r="C16" s="13" t="s">
        <v>90</v>
      </c>
      <c r="D16" s="13" t="s">
        <v>32</v>
      </c>
      <c r="E16" s="13" t="s">
        <v>76</v>
      </c>
      <c r="F16" s="12" t="s">
        <v>34</v>
      </c>
      <c r="G16" s="12" t="s">
        <v>91</v>
      </c>
      <c r="H16" s="19" t="s">
        <v>92</v>
      </c>
      <c r="I16" s="12" t="s">
        <v>93</v>
      </c>
      <c r="J16" s="12">
        <v>5000</v>
      </c>
      <c r="K16" s="15">
        <f t="shared" si="1"/>
        <v>500</v>
      </c>
      <c r="L16" s="29">
        <f t="shared" si="2"/>
        <v>500</v>
      </c>
      <c r="M16" s="12">
        <v>500</v>
      </c>
      <c r="N16" s="29"/>
      <c r="O16" s="29"/>
      <c r="P16" s="29"/>
      <c r="Q16" s="29"/>
      <c r="R16" s="29"/>
      <c r="S16" s="12"/>
      <c r="T16" s="12"/>
      <c r="U16" s="12"/>
      <c r="V16" s="12" t="s">
        <v>86</v>
      </c>
      <c r="W16" s="12" t="s">
        <v>87</v>
      </c>
      <c r="X16" s="13" t="s">
        <v>94</v>
      </c>
      <c r="Y16" s="12"/>
    </row>
    <row r="17" ht="108" spans="1:25">
      <c r="A17" s="12">
        <v>11</v>
      </c>
      <c r="B17" s="13" t="s">
        <v>95</v>
      </c>
      <c r="C17" s="14" t="s">
        <v>96</v>
      </c>
      <c r="D17" s="14" t="s">
        <v>32</v>
      </c>
      <c r="E17" s="14" t="s">
        <v>76</v>
      </c>
      <c r="F17" s="15" t="s">
        <v>34</v>
      </c>
      <c r="G17" s="14" t="s">
        <v>97</v>
      </c>
      <c r="H17" s="16" t="s">
        <v>98</v>
      </c>
      <c r="I17" s="14" t="s">
        <v>37</v>
      </c>
      <c r="J17" s="14">
        <v>1</v>
      </c>
      <c r="K17" s="15">
        <f t="shared" si="1"/>
        <v>440</v>
      </c>
      <c r="L17" s="29">
        <f t="shared" si="2"/>
        <v>440</v>
      </c>
      <c r="M17" s="15">
        <v>440</v>
      </c>
      <c r="N17" s="29"/>
      <c r="O17" s="29"/>
      <c r="P17" s="29"/>
      <c r="Q17" s="29"/>
      <c r="R17" s="29"/>
      <c r="S17" s="15"/>
      <c r="T17" s="15"/>
      <c r="U17" s="15"/>
      <c r="V17" s="14" t="s">
        <v>38</v>
      </c>
      <c r="W17" s="15" t="s">
        <v>39</v>
      </c>
      <c r="X17" s="14" t="s">
        <v>99</v>
      </c>
      <c r="Y17" s="15"/>
    </row>
    <row r="18" ht="54" spans="1:25">
      <c r="A18" s="12">
        <v>12</v>
      </c>
      <c r="B18" s="13" t="s">
        <v>100</v>
      </c>
      <c r="C18" s="18" t="s">
        <v>101</v>
      </c>
      <c r="D18" s="18" t="s">
        <v>32</v>
      </c>
      <c r="E18" s="18" t="s">
        <v>102</v>
      </c>
      <c r="F18" s="18" t="s">
        <v>83</v>
      </c>
      <c r="G18" s="17" t="s">
        <v>103</v>
      </c>
      <c r="H18" s="18" t="s">
        <v>104</v>
      </c>
      <c r="I18" s="14" t="s">
        <v>37</v>
      </c>
      <c r="J18" s="15">
        <v>1</v>
      </c>
      <c r="K18" s="15">
        <f t="shared" si="1"/>
        <v>120</v>
      </c>
      <c r="L18" s="29">
        <f t="shared" si="2"/>
        <v>40</v>
      </c>
      <c r="M18" s="15">
        <v>40</v>
      </c>
      <c r="N18" s="29"/>
      <c r="O18" s="29"/>
      <c r="P18" s="29"/>
      <c r="Q18" s="29"/>
      <c r="R18" s="29"/>
      <c r="S18" s="15"/>
      <c r="T18" s="15"/>
      <c r="U18" s="15">
        <v>80</v>
      </c>
      <c r="V18" s="14" t="s">
        <v>38</v>
      </c>
      <c r="W18" s="15" t="s">
        <v>39</v>
      </c>
      <c r="X18" s="14" t="s">
        <v>105</v>
      </c>
      <c r="Y18" s="15"/>
    </row>
    <row r="19" ht="54" spans="1:25">
      <c r="A19" s="12">
        <v>13</v>
      </c>
      <c r="B19" s="13" t="s">
        <v>106</v>
      </c>
      <c r="C19" s="18" t="s">
        <v>107</v>
      </c>
      <c r="D19" s="18" t="s">
        <v>32</v>
      </c>
      <c r="E19" s="18" t="s">
        <v>102</v>
      </c>
      <c r="F19" s="18" t="s">
        <v>83</v>
      </c>
      <c r="G19" s="17" t="s">
        <v>108</v>
      </c>
      <c r="H19" s="18" t="s">
        <v>109</v>
      </c>
      <c r="I19" s="14" t="s">
        <v>37</v>
      </c>
      <c r="J19" s="15">
        <v>1</v>
      </c>
      <c r="K19" s="15">
        <f t="shared" si="1"/>
        <v>120</v>
      </c>
      <c r="L19" s="29">
        <f t="shared" si="2"/>
        <v>120</v>
      </c>
      <c r="M19" s="15">
        <v>120</v>
      </c>
      <c r="N19" s="29"/>
      <c r="O19" s="29"/>
      <c r="P19" s="29"/>
      <c r="Q19" s="29"/>
      <c r="R19" s="29"/>
      <c r="S19" s="15"/>
      <c r="T19" s="15"/>
      <c r="U19" s="15"/>
      <c r="V19" s="14" t="s">
        <v>38</v>
      </c>
      <c r="W19" s="15" t="s">
        <v>39</v>
      </c>
      <c r="X19" s="14" t="s">
        <v>105</v>
      </c>
      <c r="Y19" s="15"/>
    </row>
    <row r="20" ht="54" spans="1:25">
      <c r="A20" s="12">
        <v>14</v>
      </c>
      <c r="B20" s="13" t="s">
        <v>110</v>
      </c>
      <c r="C20" s="18" t="s">
        <v>111</v>
      </c>
      <c r="D20" s="18" t="s">
        <v>32</v>
      </c>
      <c r="E20" s="18" t="s">
        <v>102</v>
      </c>
      <c r="F20" s="18" t="s">
        <v>83</v>
      </c>
      <c r="G20" s="14" t="s">
        <v>112</v>
      </c>
      <c r="H20" s="16" t="s">
        <v>113</v>
      </c>
      <c r="I20" s="14" t="s">
        <v>37</v>
      </c>
      <c r="J20" s="15">
        <v>1</v>
      </c>
      <c r="K20" s="15">
        <f t="shared" si="1"/>
        <v>40</v>
      </c>
      <c r="L20" s="29">
        <f t="shared" si="2"/>
        <v>40</v>
      </c>
      <c r="M20" s="15">
        <v>40</v>
      </c>
      <c r="N20" s="29"/>
      <c r="O20" s="29"/>
      <c r="P20" s="29"/>
      <c r="Q20" s="29"/>
      <c r="R20" s="29"/>
      <c r="S20" s="15"/>
      <c r="T20" s="15"/>
      <c r="U20" s="15"/>
      <c r="V20" s="14" t="s">
        <v>38</v>
      </c>
      <c r="W20" s="15" t="s">
        <v>39</v>
      </c>
      <c r="X20" s="14" t="s">
        <v>105</v>
      </c>
      <c r="Y20" s="15"/>
    </row>
    <row r="21" ht="67.5" spans="1:25">
      <c r="A21" s="12">
        <v>15</v>
      </c>
      <c r="B21" s="13" t="s">
        <v>114</v>
      </c>
      <c r="C21" s="18" t="s">
        <v>115</v>
      </c>
      <c r="D21" s="18" t="s">
        <v>32</v>
      </c>
      <c r="E21" s="18" t="s">
        <v>102</v>
      </c>
      <c r="F21" s="18" t="s">
        <v>34</v>
      </c>
      <c r="G21" s="17" t="s">
        <v>116</v>
      </c>
      <c r="H21" s="18" t="s">
        <v>117</v>
      </c>
      <c r="I21" s="14" t="s">
        <v>37</v>
      </c>
      <c r="J21" s="15">
        <v>1</v>
      </c>
      <c r="K21" s="15">
        <f t="shared" si="1"/>
        <v>72</v>
      </c>
      <c r="L21" s="29">
        <f t="shared" si="2"/>
        <v>72</v>
      </c>
      <c r="M21" s="30">
        <v>72</v>
      </c>
      <c r="N21" s="29"/>
      <c r="O21" s="29"/>
      <c r="P21" s="29"/>
      <c r="Q21" s="29"/>
      <c r="R21" s="29"/>
      <c r="S21" s="35"/>
      <c r="T21" s="15"/>
      <c r="U21" s="15"/>
      <c r="V21" s="14" t="s">
        <v>38</v>
      </c>
      <c r="W21" s="15" t="s">
        <v>39</v>
      </c>
      <c r="X21" s="14" t="s">
        <v>118</v>
      </c>
      <c r="Y21" s="15"/>
    </row>
    <row r="22" ht="67.5" spans="1:25">
      <c r="A22" s="12">
        <v>16</v>
      </c>
      <c r="B22" s="13" t="s">
        <v>119</v>
      </c>
      <c r="C22" s="18" t="s">
        <v>120</v>
      </c>
      <c r="D22" s="18" t="s">
        <v>32</v>
      </c>
      <c r="E22" s="18" t="s">
        <v>102</v>
      </c>
      <c r="F22" s="18" t="s">
        <v>34</v>
      </c>
      <c r="G22" s="17" t="s">
        <v>121</v>
      </c>
      <c r="H22" s="18" t="s">
        <v>122</v>
      </c>
      <c r="I22" s="14" t="s">
        <v>37</v>
      </c>
      <c r="J22" s="15">
        <v>1</v>
      </c>
      <c r="K22" s="15">
        <f t="shared" si="1"/>
        <v>162</v>
      </c>
      <c r="L22" s="29">
        <f t="shared" si="2"/>
        <v>162</v>
      </c>
      <c r="M22" s="30">
        <v>162</v>
      </c>
      <c r="N22" s="29"/>
      <c r="O22" s="29"/>
      <c r="P22" s="29"/>
      <c r="Q22" s="29"/>
      <c r="R22" s="29"/>
      <c r="S22" s="35"/>
      <c r="T22" s="15"/>
      <c r="U22" s="15"/>
      <c r="V22" s="14" t="s">
        <v>38</v>
      </c>
      <c r="W22" s="15" t="s">
        <v>39</v>
      </c>
      <c r="X22" s="14" t="s">
        <v>118</v>
      </c>
      <c r="Y22" s="15"/>
    </row>
    <row r="23" ht="67.5" spans="1:25">
      <c r="A23" s="12">
        <v>17</v>
      </c>
      <c r="B23" s="13" t="s">
        <v>123</v>
      </c>
      <c r="C23" s="14" t="s">
        <v>124</v>
      </c>
      <c r="D23" s="14" t="s">
        <v>32</v>
      </c>
      <c r="E23" s="14" t="s">
        <v>102</v>
      </c>
      <c r="F23" s="15" t="s">
        <v>34</v>
      </c>
      <c r="G23" s="14" t="s">
        <v>66</v>
      </c>
      <c r="H23" s="16" t="s">
        <v>125</v>
      </c>
      <c r="I23" s="14" t="s">
        <v>37</v>
      </c>
      <c r="J23" s="14">
        <v>1</v>
      </c>
      <c r="K23" s="15">
        <f t="shared" si="1"/>
        <v>200</v>
      </c>
      <c r="L23" s="29">
        <f t="shared" si="2"/>
        <v>200</v>
      </c>
      <c r="M23" s="15">
        <v>200</v>
      </c>
      <c r="N23" s="29"/>
      <c r="O23" s="29"/>
      <c r="P23" s="29"/>
      <c r="Q23" s="29"/>
      <c r="R23" s="29"/>
      <c r="S23" s="15"/>
      <c r="T23" s="15"/>
      <c r="U23" s="15"/>
      <c r="V23" s="14" t="s">
        <v>38</v>
      </c>
      <c r="W23" s="15" t="s">
        <v>39</v>
      </c>
      <c r="X23" s="14" t="s">
        <v>118</v>
      </c>
      <c r="Y23" s="15"/>
    </row>
    <row r="24" ht="108" spans="1:25">
      <c r="A24" s="12">
        <v>18</v>
      </c>
      <c r="B24" s="13" t="s">
        <v>126</v>
      </c>
      <c r="C24" s="14" t="s">
        <v>127</v>
      </c>
      <c r="D24" s="14" t="s">
        <v>32</v>
      </c>
      <c r="E24" s="14" t="s">
        <v>128</v>
      </c>
      <c r="F24" s="15" t="s">
        <v>34</v>
      </c>
      <c r="G24" s="15" t="s">
        <v>129</v>
      </c>
      <c r="H24" s="16" t="s">
        <v>130</v>
      </c>
      <c r="I24" s="14" t="s">
        <v>131</v>
      </c>
      <c r="J24" s="15">
        <v>1</v>
      </c>
      <c r="K24" s="15">
        <f t="shared" si="1"/>
        <v>30</v>
      </c>
      <c r="L24" s="29">
        <f t="shared" si="2"/>
        <v>30</v>
      </c>
      <c r="M24" s="15">
        <v>30</v>
      </c>
      <c r="N24" s="29"/>
      <c r="O24" s="29"/>
      <c r="P24" s="29"/>
      <c r="Q24" s="29"/>
      <c r="R24" s="29"/>
      <c r="S24" s="15"/>
      <c r="T24" s="15"/>
      <c r="U24" s="15"/>
      <c r="V24" s="14" t="s">
        <v>38</v>
      </c>
      <c r="W24" s="15" t="s">
        <v>39</v>
      </c>
      <c r="X24" s="14" t="s">
        <v>132</v>
      </c>
      <c r="Y24" s="15"/>
    </row>
    <row r="25" ht="67.5" spans="1:25">
      <c r="A25" s="12">
        <v>19</v>
      </c>
      <c r="B25" s="13" t="s">
        <v>133</v>
      </c>
      <c r="C25" s="16" t="s">
        <v>134</v>
      </c>
      <c r="D25" s="14" t="s">
        <v>32</v>
      </c>
      <c r="E25" s="14" t="s">
        <v>33</v>
      </c>
      <c r="F25" s="15" t="s">
        <v>83</v>
      </c>
      <c r="G25" s="15" t="s">
        <v>135</v>
      </c>
      <c r="H25" s="16" t="s">
        <v>136</v>
      </c>
      <c r="I25" s="14" t="s">
        <v>79</v>
      </c>
      <c r="J25" s="14">
        <v>2000</v>
      </c>
      <c r="K25" s="15">
        <f t="shared" si="1"/>
        <v>380</v>
      </c>
      <c r="L25" s="29">
        <f t="shared" si="2"/>
        <v>380</v>
      </c>
      <c r="M25" s="15"/>
      <c r="N25" s="29"/>
      <c r="O25" s="29">
        <v>380</v>
      </c>
      <c r="P25" s="29"/>
      <c r="Q25" s="29"/>
      <c r="R25" s="29"/>
      <c r="S25" s="15"/>
      <c r="T25" s="15"/>
      <c r="U25" s="15"/>
      <c r="V25" s="14" t="s">
        <v>38</v>
      </c>
      <c r="W25" s="15" t="s">
        <v>39</v>
      </c>
      <c r="X25" s="36" t="s">
        <v>137</v>
      </c>
      <c r="Y25" s="15"/>
    </row>
    <row r="26" ht="108" spans="1:25">
      <c r="A26" s="12">
        <v>20</v>
      </c>
      <c r="B26" s="13" t="s">
        <v>138</v>
      </c>
      <c r="C26" s="14" t="s">
        <v>139</v>
      </c>
      <c r="D26" s="14" t="s">
        <v>32</v>
      </c>
      <c r="E26" s="14" t="s">
        <v>140</v>
      </c>
      <c r="F26" s="14" t="s">
        <v>34</v>
      </c>
      <c r="G26" s="14" t="s">
        <v>141</v>
      </c>
      <c r="H26" s="16" t="s">
        <v>142</v>
      </c>
      <c r="I26" s="14" t="s">
        <v>143</v>
      </c>
      <c r="J26" s="14">
        <v>12</v>
      </c>
      <c r="K26" s="15">
        <f t="shared" si="1"/>
        <v>380.5</v>
      </c>
      <c r="L26" s="29">
        <f t="shared" si="2"/>
        <v>380.5</v>
      </c>
      <c r="M26" s="14">
        <v>380.5</v>
      </c>
      <c r="N26" s="29"/>
      <c r="O26" s="29"/>
      <c r="P26" s="29"/>
      <c r="Q26" s="29"/>
      <c r="R26" s="29"/>
      <c r="S26" s="14"/>
      <c r="T26" s="14"/>
      <c r="U26" s="14"/>
      <c r="V26" s="14" t="s">
        <v>51</v>
      </c>
      <c r="W26" s="14" t="s">
        <v>39</v>
      </c>
      <c r="X26" s="14" t="s">
        <v>144</v>
      </c>
      <c r="Y26" s="15"/>
    </row>
    <row r="27" ht="175.5" spans="1:25">
      <c r="A27" s="12">
        <v>21</v>
      </c>
      <c r="B27" s="13" t="s">
        <v>145</v>
      </c>
      <c r="C27" s="14" t="s">
        <v>146</v>
      </c>
      <c r="D27" s="14" t="s">
        <v>32</v>
      </c>
      <c r="E27" s="14" t="s">
        <v>147</v>
      </c>
      <c r="F27" s="14" t="s">
        <v>34</v>
      </c>
      <c r="G27" s="14" t="s">
        <v>148</v>
      </c>
      <c r="H27" s="16" t="s">
        <v>149</v>
      </c>
      <c r="I27" s="14" t="s">
        <v>150</v>
      </c>
      <c r="J27" s="14">
        <v>48.52</v>
      </c>
      <c r="K27" s="15">
        <f t="shared" si="1"/>
        <v>2428.5</v>
      </c>
      <c r="L27" s="29">
        <f t="shared" si="2"/>
        <v>2428.5</v>
      </c>
      <c r="M27" s="14">
        <v>2428.5</v>
      </c>
      <c r="N27" s="29"/>
      <c r="O27" s="29"/>
      <c r="P27" s="29"/>
      <c r="Q27" s="29"/>
      <c r="R27" s="29"/>
      <c r="S27" s="14"/>
      <c r="T27" s="14"/>
      <c r="U27" s="14"/>
      <c r="V27" s="14" t="s">
        <v>51</v>
      </c>
      <c r="W27" s="14" t="s">
        <v>39</v>
      </c>
      <c r="X27" s="14" t="s">
        <v>151</v>
      </c>
      <c r="Y27" s="15"/>
    </row>
    <row r="28" ht="229.5" spans="1:25">
      <c r="A28" s="12">
        <v>22</v>
      </c>
      <c r="B28" s="13" t="s">
        <v>152</v>
      </c>
      <c r="C28" s="14" t="s">
        <v>153</v>
      </c>
      <c r="D28" s="14" t="s">
        <v>32</v>
      </c>
      <c r="E28" s="14" t="s">
        <v>147</v>
      </c>
      <c r="F28" s="14" t="s">
        <v>34</v>
      </c>
      <c r="G28" s="17" t="s">
        <v>154</v>
      </c>
      <c r="H28" s="16" t="s">
        <v>155</v>
      </c>
      <c r="I28" s="14" t="s">
        <v>150</v>
      </c>
      <c r="J28" s="14">
        <v>69.32</v>
      </c>
      <c r="K28" s="15">
        <f t="shared" si="1"/>
        <v>2456.2</v>
      </c>
      <c r="L28" s="29">
        <f t="shared" si="2"/>
        <v>2456.2</v>
      </c>
      <c r="M28" s="14"/>
      <c r="N28" s="29"/>
      <c r="O28" s="29">
        <v>2456.2</v>
      </c>
      <c r="P28" s="29"/>
      <c r="Q28" s="29"/>
      <c r="R28" s="29"/>
      <c r="S28" s="14"/>
      <c r="T28" s="14"/>
      <c r="U28" s="14"/>
      <c r="V28" s="14" t="s">
        <v>51</v>
      </c>
      <c r="W28" s="14" t="s">
        <v>39</v>
      </c>
      <c r="X28" s="14" t="s">
        <v>151</v>
      </c>
      <c r="Y28" s="15"/>
    </row>
    <row r="29" ht="81" spans="1:25">
      <c r="A29" s="12">
        <v>23</v>
      </c>
      <c r="B29" s="13" t="s">
        <v>156</v>
      </c>
      <c r="C29" s="14" t="s">
        <v>157</v>
      </c>
      <c r="D29" s="14" t="s">
        <v>32</v>
      </c>
      <c r="E29" s="14" t="s">
        <v>147</v>
      </c>
      <c r="F29" s="15" t="s">
        <v>34</v>
      </c>
      <c r="G29" s="14" t="s">
        <v>158</v>
      </c>
      <c r="H29" s="16" t="s">
        <v>159</v>
      </c>
      <c r="I29" s="14" t="s">
        <v>150</v>
      </c>
      <c r="J29" s="14">
        <v>9.11</v>
      </c>
      <c r="K29" s="15">
        <f t="shared" si="1"/>
        <v>314</v>
      </c>
      <c r="L29" s="29">
        <f t="shared" si="2"/>
        <v>314</v>
      </c>
      <c r="M29" s="15">
        <v>314</v>
      </c>
      <c r="N29" s="29"/>
      <c r="O29" s="29"/>
      <c r="P29" s="29"/>
      <c r="Q29" s="29"/>
      <c r="R29" s="29"/>
      <c r="S29" s="15"/>
      <c r="T29" s="15"/>
      <c r="U29" s="15"/>
      <c r="V29" s="14" t="s">
        <v>38</v>
      </c>
      <c r="W29" s="15" t="s">
        <v>39</v>
      </c>
      <c r="X29" s="14" t="s">
        <v>160</v>
      </c>
      <c r="Y29" s="15"/>
    </row>
    <row r="30" ht="81" spans="1:25">
      <c r="A30" s="12">
        <v>24</v>
      </c>
      <c r="B30" s="13" t="s">
        <v>161</v>
      </c>
      <c r="C30" s="14" t="s">
        <v>162</v>
      </c>
      <c r="D30" s="14" t="s">
        <v>32</v>
      </c>
      <c r="E30" s="14" t="s">
        <v>60</v>
      </c>
      <c r="F30" s="15" t="s">
        <v>34</v>
      </c>
      <c r="G30" s="14" t="s">
        <v>163</v>
      </c>
      <c r="H30" s="20" t="s">
        <v>164</v>
      </c>
      <c r="I30" s="14" t="s">
        <v>165</v>
      </c>
      <c r="J30" s="14">
        <v>0.96</v>
      </c>
      <c r="K30" s="15">
        <f t="shared" si="1"/>
        <v>2200</v>
      </c>
      <c r="L30" s="29">
        <f t="shared" si="2"/>
        <v>0</v>
      </c>
      <c r="M30" s="15"/>
      <c r="N30" s="29"/>
      <c r="O30" s="29"/>
      <c r="P30" s="29"/>
      <c r="Q30" s="29"/>
      <c r="R30" s="29"/>
      <c r="S30" s="15">
        <v>2200</v>
      </c>
      <c r="T30" s="15"/>
      <c r="U30" s="15"/>
      <c r="V30" s="14" t="s">
        <v>38</v>
      </c>
      <c r="W30" s="15" t="s">
        <v>39</v>
      </c>
      <c r="X30" s="14" t="s">
        <v>166</v>
      </c>
      <c r="Y30" s="15"/>
    </row>
    <row r="31" ht="67.5" spans="1:25">
      <c r="A31" s="12">
        <v>25</v>
      </c>
      <c r="B31" s="13" t="s">
        <v>167</v>
      </c>
      <c r="C31" s="15" t="s">
        <v>168</v>
      </c>
      <c r="D31" s="14" t="s">
        <v>32</v>
      </c>
      <c r="E31" s="14" t="s">
        <v>33</v>
      </c>
      <c r="F31" s="15" t="s">
        <v>34</v>
      </c>
      <c r="G31" s="14" t="s">
        <v>169</v>
      </c>
      <c r="H31" s="16" t="s">
        <v>170</v>
      </c>
      <c r="I31" s="14" t="s">
        <v>50</v>
      </c>
      <c r="J31" s="15">
        <v>1700</v>
      </c>
      <c r="K31" s="15">
        <f t="shared" si="1"/>
        <v>230</v>
      </c>
      <c r="L31" s="29">
        <f t="shared" si="2"/>
        <v>0</v>
      </c>
      <c r="M31" s="15"/>
      <c r="N31" s="29"/>
      <c r="O31" s="29"/>
      <c r="P31" s="29"/>
      <c r="Q31" s="29"/>
      <c r="R31" s="29"/>
      <c r="S31" s="15">
        <v>230</v>
      </c>
      <c r="T31" s="15"/>
      <c r="U31" s="15"/>
      <c r="V31" s="14" t="s">
        <v>38</v>
      </c>
      <c r="W31" s="15" t="s">
        <v>39</v>
      </c>
      <c r="X31" s="14" t="s">
        <v>171</v>
      </c>
      <c r="Y31" s="15"/>
    </row>
    <row r="32" ht="67.5" spans="1:25">
      <c r="A32" s="12">
        <v>26</v>
      </c>
      <c r="B32" s="13" t="s">
        <v>172</v>
      </c>
      <c r="C32" s="14" t="s">
        <v>173</v>
      </c>
      <c r="D32" s="14" t="s">
        <v>32</v>
      </c>
      <c r="E32" s="14" t="s">
        <v>173</v>
      </c>
      <c r="F32" s="15" t="s">
        <v>34</v>
      </c>
      <c r="G32" s="14" t="s">
        <v>174</v>
      </c>
      <c r="H32" s="21" t="s">
        <v>175</v>
      </c>
      <c r="I32" s="14" t="s">
        <v>176</v>
      </c>
      <c r="J32" s="15">
        <v>130</v>
      </c>
      <c r="K32" s="15">
        <f t="shared" si="1"/>
        <v>130</v>
      </c>
      <c r="L32" s="29">
        <f t="shared" si="2"/>
        <v>130</v>
      </c>
      <c r="M32" s="15">
        <v>130</v>
      </c>
      <c r="N32" s="29"/>
      <c r="O32" s="29"/>
      <c r="P32" s="29"/>
      <c r="Q32" s="29"/>
      <c r="R32" s="29"/>
      <c r="S32" s="15"/>
      <c r="T32" s="15"/>
      <c r="U32" s="15"/>
      <c r="V32" s="14" t="s">
        <v>38</v>
      </c>
      <c r="W32" s="15" t="s">
        <v>39</v>
      </c>
      <c r="X32" s="14" t="s">
        <v>177</v>
      </c>
      <c r="Y32" s="15"/>
    </row>
    <row r="33" ht="229.5" spans="1:25">
      <c r="A33" s="12">
        <v>27</v>
      </c>
      <c r="B33" s="13" t="s">
        <v>178</v>
      </c>
      <c r="C33" s="14" t="s">
        <v>179</v>
      </c>
      <c r="D33" s="14" t="s">
        <v>32</v>
      </c>
      <c r="E33" s="14" t="s">
        <v>180</v>
      </c>
      <c r="F33" s="14" t="s">
        <v>34</v>
      </c>
      <c r="G33" s="14" t="s">
        <v>181</v>
      </c>
      <c r="H33" s="16" t="s">
        <v>182</v>
      </c>
      <c r="I33" s="14" t="s">
        <v>183</v>
      </c>
      <c r="J33" s="14">
        <v>159</v>
      </c>
      <c r="K33" s="15">
        <f t="shared" si="1"/>
        <v>1749</v>
      </c>
      <c r="L33" s="29">
        <f t="shared" si="2"/>
        <v>1749</v>
      </c>
      <c r="M33" s="14">
        <v>1749</v>
      </c>
      <c r="N33" s="29"/>
      <c r="O33" s="29"/>
      <c r="P33" s="29"/>
      <c r="Q33" s="29"/>
      <c r="R33" s="29"/>
      <c r="S33" s="14"/>
      <c r="T33" s="14"/>
      <c r="U33" s="14"/>
      <c r="V33" s="14" t="s">
        <v>184</v>
      </c>
      <c r="W33" s="14" t="s">
        <v>185</v>
      </c>
      <c r="X33" s="14" t="s">
        <v>186</v>
      </c>
      <c r="Y33" s="14"/>
    </row>
    <row r="34" ht="162" spans="1:25">
      <c r="A34" s="12">
        <v>28</v>
      </c>
      <c r="B34" s="13" t="s">
        <v>187</v>
      </c>
      <c r="C34" s="14" t="s">
        <v>188</v>
      </c>
      <c r="D34" s="14" t="s">
        <v>32</v>
      </c>
      <c r="E34" s="14" t="s">
        <v>180</v>
      </c>
      <c r="F34" s="14" t="s">
        <v>34</v>
      </c>
      <c r="G34" s="14" t="s">
        <v>189</v>
      </c>
      <c r="H34" s="16" t="s">
        <v>190</v>
      </c>
      <c r="I34" s="14" t="s">
        <v>37</v>
      </c>
      <c r="J34" s="14">
        <v>10</v>
      </c>
      <c r="K34" s="15">
        <f t="shared" si="1"/>
        <v>407</v>
      </c>
      <c r="L34" s="29">
        <f t="shared" si="2"/>
        <v>347</v>
      </c>
      <c r="M34" s="14">
        <v>347</v>
      </c>
      <c r="N34" s="29"/>
      <c r="O34" s="29"/>
      <c r="P34" s="29"/>
      <c r="Q34" s="29"/>
      <c r="R34" s="29"/>
      <c r="S34" s="14">
        <v>60</v>
      </c>
      <c r="T34" s="14"/>
      <c r="U34" s="14"/>
      <c r="V34" s="14" t="s">
        <v>184</v>
      </c>
      <c r="W34" s="14" t="s">
        <v>185</v>
      </c>
      <c r="X34" s="14" t="s">
        <v>191</v>
      </c>
      <c r="Y34" s="14"/>
    </row>
    <row r="35" ht="202.5" spans="1:25">
      <c r="A35" s="12">
        <v>29</v>
      </c>
      <c r="B35" s="13" t="s">
        <v>192</v>
      </c>
      <c r="C35" s="14" t="s">
        <v>193</v>
      </c>
      <c r="D35" s="22" t="s">
        <v>32</v>
      </c>
      <c r="E35" s="14" t="s">
        <v>194</v>
      </c>
      <c r="F35" s="22" t="s">
        <v>34</v>
      </c>
      <c r="G35" s="22" t="s">
        <v>108</v>
      </c>
      <c r="H35" s="23" t="s">
        <v>195</v>
      </c>
      <c r="I35" s="22" t="s">
        <v>196</v>
      </c>
      <c r="J35" s="15">
        <v>800</v>
      </c>
      <c r="K35" s="15">
        <f t="shared" si="1"/>
        <v>1440</v>
      </c>
      <c r="L35" s="29">
        <f t="shared" si="2"/>
        <v>1440</v>
      </c>
      <c r="M35" s="14">
        <v>1440</v>
      </c>
      <c r="N35" s="29"/>
      <c r="O35" s="29"/>
      <c r="P35" s="29"/>
      <c r="Q35" s="29"/>
      <c r="R35" s="29"/>
      <c r="S35" s="14"/>
      <c r="T35" s="14"/>
      <c r="U35" s="14"/>
      <c r="V35" s="14" t="s">
        <v>197</v>
      </c>
      <c r="W35" s="14" t="s">
        <v>198</v>
      </c>
      <c r="X35" s="16" t="s">
        <v>199</v>
      </c>
      <c r="Y35" s="15"/>
    </row>
    <row r="36" ht="81" spans="1:25">
      <c r="A36" s="12">
        <v>30</v>
      </c>
      <c r="B36" s="13" t="s">
        <v>200</v>
      </c>
      <c r="C36" s="24" t="s">
        <v>201</v>
      </c>
      <c r="D36" s="22" t="s">
        <v>32</v>
      </c>
      <c r="E36" s="14" t="s">
        <v>194</v>
      </c>
      <c r="F36" s="22" t="s">
        <v>34</v>
      </c>
      <c r="G36" s="22" t="s">
        <v>108</v>
      </c>
      <c r="H36" s="23" t="s">
        <v>202</v>
      </c>
      <c r="I36" s="22" t="s">
        <v>203</v>
      </c>
      <c r="J36" s="15">
        <v>1900</v>
      </c>
      <c r="K36" s="15">
        <f t="shared" si="1"/>
        <v>68</v>
      </c>
      <c r="L36" s="29">
        <f t="shared" si="2"/>
        <v>68</v>
      </c>
      <c r="M36" s="14">
        <v>68</v>
      </c>
      <c r="N36" s="29"/>
      <c r="O36" s="29"/>
      <c r="P36" s="29"/>
      <c r="Q36" s="29"/>
      <c r="R36" s="29"/>
      <c r="S36" s="14"/>
      <c r="T36" s="14"/>
      <c r="U36" s="14"/>
      <c r="V36" s="14" t="s">
        <v>197</v>
      </c>
      <c r="W36" s="14" t="s">
        <v>198</v>
      </c>
      <c r="X36" s="37" t="s">
        <v>204</v>
      </c>
      <c r="Y36" s="15"/>
    </row>
    <row r="37" ht="121.5" spans="1:25">
      <c r="A37" s="12">
        <v>31</v>
      </c>
      <c r="B37" s="13" t="s">
        <v>205</v>
      </c>
      <c r="C37" s="14" t="s">
        <v>206</v>
      </c>
      <c r="D37" s="22" t="s">
        <v>32</v>
      </c>
      <c r="E37" s="14" t="s">
        <v>194</v>
      </c>
      <c r="F37" s="22" t="s">
        <v>34</v>
      </c>
      <c r="G37" s="22" t="s">
        <v>108</v>
      </c>
      <c r="H37" s="23" t="s">
        <v>207</v>
      </c>
      <c r="I37" s="22" t="s">
        <v>183</v>
      </c>
      <c r="J37" s="15">
        <v>1</v>
      </c>
      <c r="K37" s="15">
        <f t="shared" si="1"/>
        <v>6</v>
      </c>
      <c r="L37" s="29">
        <f t="shared" si="2"/>
        <v>6</v>
      </c>
      <c r="M37" s="14">
        <v>6</v>
      </c>
      <c r="N37" s="29"/>
      <c r="O37" s="29"/>
      <c r="P37" s="29"/>
      <c r="Q37" s="29"/>
      <c r="R37" s="29"/>
      <c r="S37" s="14"/>
      <c r="T37" s="14"/>
      <c r="U37" s="14"/>
      <c r="V37" s="14" t="s">
        <v>197</v>
      </c>
      <c r="W37" s="14" t="s">
        <v>198</v>
      </c>
      <c r="X37" s="16" t="s">
        <v>208</v>
      </c>
      <c r="Y37" s="15"/>
    </row>
    <row r="38" ht="108" spans="1:25">
      <c r="A38" s="12">
        <v>32</v>
      </c>
      <c r="B38" s="13" t="s">
        <v>209</v>
      </c>
      <c r="C38" s="22" t="s">
        <v>210</v>
      </c>
      <c r="D38" s="22" t="s">
        <v>32</v>
      </c>
      <c r="E38" s="14" t="s">
        <v>194</v>
      </c>
      <c r="F38" s="22" t="s">
        <v>34</v>
      </c>
      <c r="G38" s="22" t="s">
        <v>211</v>
      </c>
      <c r="H38" s="23" t="s">
        <v>212</v>
      </c>
      <c r="I38" s="22" t="s">
        <v>37</v>
      </c>
      <c r="J38" s="15">
        <v>1</v>
      </c>
      <c r="K38" s="15">
        <f t="shared" si="1"/>
        <v>291.6</v>
      </c>
      <c r="L38" s="29">
        <f t="shared" si="2"/>
        <v>291.6</v>
      </c>
      <c r="M38" s="31">
        <v>291.6</v>
      </c>
      <c r="N38" s="29"/>
      <c r="O38" s="29"/>
      <c r="P38" s="29"/>
      <c r="Q38" s="29"/>
      <c r="R38" s="29"/>
      <c r="S38" s="31"/>
      <c r="T38" s="31"/>
      <c r="U38" s="31"/>
      <c r="V38" s="14" t="s">
        <v>197</v>
      </c>
      <c r="W38" s="14" t="s">
        <v>198</v>
      </c>
      <c r="X38" s="22" t="s">
        <v>213</v>
      </c>
      <c r="Y38" s="15"/>
    </row>
    <row r="39" ht="94.5" spans="1:25">
      <c r="A39" s="12">
        <v>33</v>
      </c>
      <c r="B39" s="13" t="s">
        <v>214</v>
      </c>
      <c r="C39" s="14" t="s">
        <v>215</v>
      </c>
      <c r="D39" s="22" t="s">
        <v>32</v>
      </c>
      <c r="E39" s="14" t="s">
        <v>194</v>
      </c>
      <c r="F39" s="22" t="s">
        <v>34</v>
      </c>
      <c r="G39" s="22" t="s">
        <v>216</v>
      </c>
      <c r="H39" s="23" t="s">
        <v>217</v>
      </c>
      <c r="I39" s="22" t="s">
        <v>37</v>
      </c>
      <c r="J39" s="15">
        <v>1</v>
      </c>
      <c r="K39" s="15">
        <f t="shared" si="1"/>
        <v>220</v>
      </c>
      <c r="L39" s="29">
        <f t="shared" si="2"/>
        <v>220</v>
      </c>
      <c r="M39" s="15">
        <v>220</v>
      </c>
      <c r="N39" s="29"/>
      <c r="O39" s="29"/>
      <c r="P39" s="29"/>
      <c r="Q39" s="29"/>
      <c r="R39" s="29"/>
      <c r="S39" s="15"/>
      <c r="T39" s="15"/>
      <c r="U39" s="15"/>
      <c r="V39" s="14" t="s">
        <v>197</v>
      </c>
      <c r="W39" s="14" t="s">
        <v>198</v>
      </c>
      <c r="X39" s="14" t="s">
        <v>218</v>
      </c>
      <c r="Y39" s="15"/>
    </row>
    <row r="40" ht="108" spans="1:25">
      <c r="A40" s="12">
        <v>34</v>
      </c>
      <c r="B40" s="13" t="s">
        <v>219</v>
      </c>
      <c r="C40" s="25" t="s">
        <v>220</v>
      </c>
      <c r="D40" s="22" t="s">
        <v>32</v>
      </c>
      <c r="E40" s="14" t="s">
        <v>194</v>
      </c>
      <c r="F40" s="22" t="s">
        <v>34</v>
      </c>
      <c r="G40" s="22" t="s">
        <v>221</v>
      </c>
      <c r="H40" s="23" t="s">
        <v>222</v>
      </c>
      <c r="I40" s="22" t="s">
        <v>37</v>
      </c>
      <c r="J40" s="15">
        <v>2</v>
      </c>
      <c r="K40" s="15">
        <f t="shared" ref="K40:K77" si="3">L40+S40+T40+U40</f>
        <v>470</v>
      </c>
      <c r="L40" s="29">
        <f t="shared" ref="L40:L77" si="4">M40+N40+O40+P40+Q40+R40</f>
        <v>470</v>
      </c>
      <c r="M40" s="25"/>
      <c r="N40" s="29"/>
      <c r="O40" s="29">
        <v>470</v>
      </c>
      <c r="P40" s="29"/>
      <c r="Q40" s="29"/>
      <c r="R40" s="29"/>
      <c r="S40" s="38"/>
      <c r="T40" s="25"/>
      <c r="U40" s="25"/>
      <c r="V40" s="14" t="s">
        <v>197</v>
      </c>
      <c r="W40" s="14" t="s">
        <v>198</v>
      </c>
      <c r="X40" s="25" t="s">
        <v>223</v>
      </c>
      <c r="Y40" s="15"/>
    </row>
    <row r="41" ht="81" spans="1:25">
      <c r="A41" s="12">
        <v>35</v>
      </c>
      <c r="B41" s="13" t="s">
        <v>224</v>
      </c>
      <c r="C41" s="22" t="s">
        <v>225</v>
      </c>
      <c r="D41" s="22" t="s">
        <v>32</v>
      </c>
      <c r="E41" s="14" t="s">
        <v>194</v>
      </c>
      <c r="F41" s="22" t="s">
        <v>34</v>
      </c>
      <c r="G41" s="22" t="s">
        <v>108</v>
      </c>
      <c r="H41" s="23" t="s">
        <v>226</v>
      </c>
      <c r="I41" s="15" t="s">
        <v>37</v>
      </c>
      <c r="J41" s="15">
        <v>1</v>
      </c>
      <c r="K41" s="15">
        <f t="shared" si="3"/>
        <v>428.4</v>
      </c>
      <c r="L41" s="29">
        <f t="shared" si="4"/>
        <v>428.4</v>
      </c>
      <c r="M41" s="15"/>
      <c r="N41" s="29"/>
      <c r="O41" s="29">
        <v>428.4</v>
      </c>
      <c r="P41" s="29"/>
      <c r="Q41" s="29"/>
      <c r="R41" s="29"/>
      <c r="S41" s="15"/>
      <c r="T41" s="15"/>
      <c r="U41" s="15"/>
      <c r="V41" s="14" t="s">
        <v>197</v>
      </c>
      <c r="W41" s="14" t="s">
        <v>198</v>
      </c>
      <c r="X41" s="14" t="s">
        <v>227</v>
      </c>
      <c r="Y41" s="15"/>
    </row>
    <row r="42" ht="108" spans="1:25">
      <c r="A42" s="12">
        <v>36</v>
      </c>
      <c r="B42" s="13" t="s">
        <v>228</v>
      </c>
      <c r="C42" s="14" t="s">
        <v>229</v>
      </c>
      <c r="D42" s="22" t="s">
        <v>32</v>
      </c>
      <c r="E42" s="14" t="s">
        <v>194</v>
      </c>
      <c r="F42" s="22" t="s">
        <v>34</v>
      </c>
      <c r="G42" s="22" t="s">
        <v>230</v>
      </c>
      <c r="H42" s="16" t="s">
        <v>231</v>
      </c>
      <c r="I42" s="15" t="s">
        <v>50</v>
      </c>
      <c r="J42" s="15">
        <v>30000</v>
      </c>
      <c r="K42" s="15">
        <f t="shared" si="3"/>
        <v>629.7</v>
      </c>
      <c r="L42" s="29">
        <f t="shared" si="4"/>
        <v>629.7</v>
      </c>
      <c r="M42" s="15">
        <v>629.7</v>
      </c>
      <c r="N42" s="29"/>
      <c r="O42" s="29"/>
      <c r="P42" s="29"/>
      <c r="Q42" s="29"/>
      <c r="R42" s="29"/>
      <c r="S42" s="15"/>
      <c r="T42" s="15"/>
      <c r="U42" s="15"/>
      <c r="V42" s="14" t="s">
        <v>38</v>
      </c>
      <c r="W42" s="15" t="s">
        <v>39</v>
      </c>
      <c r="X42" s="14" t="s">
        <v>232</v>
      </c>
      <c r="Y42" s="15"/>
    </row>
    <row r="43" ht="108" spans="1:25">
      <c r="A43" s="12">
        <v>37</v>
      </c>
      <c r="B43" s="13" t="s">
        <v>233</v>
      </c>
      <c r="C43" s="14" t="s">
        <v>234</v>
      </c>
      <c r="D43" s="22" t="s">
        <v>32</v>
      </c>
      <c r="E43" s="14" t="s">
        <v>194</v>
      </c>
      <c r="F43" s="22" t="s">
        <v>34</v>
      </c>
      <c r="G43" s="14" t="s">
        <v>235</v>
      </c>
      <c r="H43" s="16" t="s">
        <v>236</v>
      </c>
      <c r="I43" s="15" t="s">
        <v>50</v>
      </c>
      <c r="J43" s="15">
        <v>5000</v>
      </c>
      <c r="K43" s="15">
        <f t="shared" si="3"/>
        <v>240</v>
      </c>
      <c r="L43" s="29">
        <f t="shared" si="4"/>
        <v>240</v>
      </c>
      <c r="M43" s="15">
        <v>240</v>
      </c>
      <c r="N43" s="29"/>
      <c r="O43" s="29"/>
      <c r="P43" s="29"/>
      <c r="Q43" s="29"/>
      <c r="R43" s="29"/>
      <c r="S43" s="15"/>
      <c r="T43" s="15"/>
      <c r="U43" s="15"/>
      <c r="V43" s="14" t="s">
        <v>38</v>
      </c>
      <c r="W43" s="15" t="s">
        <v>39</v>
      </c>
      <c r="X43" s="14" t="s">
        <v>237</v>
      </c>
      <c r="Y43" s="15"/>
    </row>
    <row r="44" ht="135" spans="1:25">
      <c r="A44" s="12">
        <v>38</v>
      </c>
      <c r="B44" s="13" t="s">
        <v>238</v>
      </c>
      <c r="C44" s="14" t="s">
        <v>239</v>
      </c>
      <c r="D44" s="14" t="s">
        <v>32</v>
      </c>
      <c r="E44" s="15" t="s">
        <v>194</v>
      </c>
      <c r="F44" s="14" t="s">
        <v>34</v>
      </c>
      <c r="G44" s="15" t="s">
        <v>240</v>
      </c>
      <c r="H44" s="18" t="s">
        <v>241</v>
      </c>
      <c r="I44" s="15" t="s">
        <v>37</v>
      </c>
      <c r="J44" s="15">
        <v>14</v>
      </c>
      <c r="K44" s="15">
        <f t="shared" si="3"/>
        <v>343</v>
      </c>
      <c r="L44" s="29">
        <f t="shared" si="4"/>
        <v>343</v>
      </c>
      <c r="M44" s="15"/>
      <c r="N44" s="15">
        <v>343</v>
      </c>
      <c r="O44" s="29"/>
      <c r="P44" s="29"/>
      <c r="Q44" s="29"/>
      <c r="R44" s="29"/>
      <c r="S44" s="15"/>
      <c r="T44" s="15"/>
      <c r="U44" s="15"/>
      <c r="V44" s="14" t="s">
        <v>240</v>
      </c>
      <c r="W44" s="14" t="s">
        <v>242</v>
      </c>
      <c r="X44" s="14" t="s">
        <v>243</v>
      </c>
      <c r="Y44" s="14"/>
    </row>
    <row r="45" ht="81" spans="1:25">
      <c r="A45" s="12">
        <v>39</v>
      </c>
      <c r="B45" s="13" t="s">
        <v>244</v>
      </c>
      <c r="C45" s="14" t="s">
        <v>245</v>
      </c>
      <c r="D45" s="14" t="s">
        <v>32</v>
      </c>
      <c r="E45" s="15" t="s">
        <v>194</v>
      </c>
      <c r="F45" s="14" t="s">
        <v>34</v>
      </c>
      <c r="G45" s="15" t="s">
        <v>246</v>
      </c>
      <c r="H45" s="18" t="s">
        <v>247</v>
      </c>
      <c r="I45" s="15" t="s">
        <v>37</v>
      </c>
      <c r="J45" s="15">
        <v>14</v>
      </c>
      <c r="K45" s="15">
        <f t="shared" si="3"/>
        <v>343</v>
      </c>
      <c r="L45" s="29">
        <f t="shared" si="4"/>
        <v>343</v>
      </c>
      <c r="M45" s="15"/>
      <c r="N45" s="15">
        <v>343</v>
      </c>
      <c r="O45" s="29"/>
      <c r="P45" s="29"/>
      <c r="Q45" s="29"/>
      <c r="R45" s="29"/>
      <c r="S45" s="15"/>
      <c r="T45" s="15"/>
      <c r="U45" s="15"/>
      <c r="V45" s="14" t="s">
        <v>246</v>
      </c>
      <c r="W45" s="14" t="s">
        <v>248</v>
      </c>
      <c r="X45" s="14" t="s">
        <v>249</v>
      </c>
      <c r="Y45" s="14"/>
    </row>
    <row r="46" ht="81" spans="1:25">
      <c r="A46" s="12">
        <v>40</v>
      </c>
      <c r="B46" s="13" t="s">
        <v>250</v>
      </c>
      <c r="C46" s="14" t="s">
        <v>251</v>
      </c>
      <c r="D46" s="14" t="s">
        <v>32</v>
      </c>
      <c r="E46" s="15" t="s">
        <v>33</v>
      </c>
      <c r="F46" s="14" t="s">
        <v>34</v>
      </c>
      <c r="G46" s="15" t="s">
        <v>252</v>
      </c>
      <c r="H46" s="14" t="s">
        <v>253</v>
      </c>
      <c r="I46" s="15" t="s">
        <v>37</v>
      </c>
      <c r="J46" s="15">
        <v>100</v>
      </c>
      <c r="K46" s="15">
        <f t="shared" si="3"/>
        <v>200</v>
      </c>
      <c r="L46" s="29">
        <f t="shared" si="4"/>
        <v>200</v>
      </c>
      <c r="M46" s="15"/>
      <c r="N46" s="15">
        <v>200</v>
      </c>
      <c r="O46" s="29"/>
      <c r="P46" s="29"/>
      <c r="Q46" s="29"/>
      <c r="R46" s="29"/>
      <c r="S46" s="15"/>
      <c r="T46" s="15"/>
      <c r="U46" s="15"/>
      <c r="V46" s="14" t="s">
        <v>252</v>
      </c>
      <c r="W46" s="14" t="s">
        <v>254</v>
      </c>
      <c r="X46" s="14" t="s">
        <v>255</v>
      </c>
      <c r="Y46" s="14"/>
    </row>
    <row r="47" ht="94.5" spans="1:25">
      <c r="A47" s="12">
        <v>41</v>
      </c>
      <c r="B47" s="13" t="s">
        <v>256</v>
      </c>
      <c r="C47" s="14" t="s">
        <v>257</v>
      </c>
      <c r="D47" s="14" t="s">
        <v>32</v>
      </c>
      <c r="E47" s="15" t="s">
        <v>33</v>
      </c>
      <c r="F47" s="14" t="s">
        <v>34</v>
      </c>
      <c r="G47" s="15" t="s">
        <v>135</v>
      </c>
      <c r="H47" s="14" t="s">
        <v>258</v>
      </c>
      <c r="I47" s="15" t="s">
        <v>37</v>
      </c>
      <c r="J47" s="15">
        <v>1</v>
      </c>
      <c r="K47" s="15">
        <f t="shared" si="3"/>
        <v>396</v>
      </c>
      <c r="L47" s="29">
        <f t="shared" si="4"/>
        <v>396</v>
      </c>
      <c r="M47" s="15"/>
      <c r="N47" s="15">
        <v>396</v>
      </c>
      <c r="O47" s="29"/>
      <c r="P47" s="29"/>
      <c r="Q47" s="29"/>
      <c r="R47" s="29"/>
      <c r="S47" s="15"/>
      <c r="T47" s="15"/>
      <c r="U47" s="15"/>
      <c r="V47" s="14" t="s">
        <v>135</v>
      </c>
      <c r="W47" s="14" t="s">
        <v>259</v>
      </c>
      <c r="X47" s="14" t="s">
        <v>260</v>
      </c>
      <c r="Y47" s="14"/>
    </row>
    <row r="48" ht="67.5" spans="1:25">
      <c r="A48" s="12">
        <v>42</v>
      </c>
      <c r="B48" s="13" t="s">
        <v>261</v>
      </c>
      <c r="C48" s="13" t="s">
        <v>262</v>
      </c>
      <c r="D48" s="13" t="s">
        <v>263</v>
      </c>
      <c r="E48" s="13" t="s">
        <v>264</v>
      </c>
      <c r="F48" s="12" t="s">
        <v>34</v>
      </c>
      <c r="G48" s="26" t="s">
        <v>265</v>
      </c>
      <c r="H48" s="27" t="s">
        <v>266</v>
      </c>
      <c r="I48" s="13" t="s">
        <v>267</v>
      </c>
      <c r="J48" s="13">
        <v>403</v>
      </c>
      <c r="K48" s="15">
        <f t="shared" si="3"/>
        <v>483.6</v>
      </c>
      <c r="L48" s="29">
        <f t="shared" si="4"/>
        <v>483.6</v>
      </c>
      <c r="M48" s="12">
        <v>483.6</v>
      </c>
      <c r="N48" s="29"/>
      <c r="O48" s="29"/>
      <c r="P48" s="29"/>
      <c r="Q48" s="29"/>
      <c r="R48" s="29"/>
      <c r="S48" s="12"/>
      <c r="T48" s="12"/>
      <c r="U48" s="12"/>
      <c r="V48" s="13" t="s">
        <v>268</v>
      </c>
      <c r="W48" s="12" t="s">
        <v>269</v>
      </c>
      <c r="X48" s="26" t="s">
        <v>270</v>
      </c>
      <c r="Y48" s="12"/>
    </row>
    <row r="49" ht="148.5" spans="1:25">
      <c r="A49" s="12">
        <v>43</v>
      </c>
      <c r="B49" s="13" t="s">
        <v>271</v>
      </c>
      <c r="C49" s="13" t="s">
        <v>272</v>
      </c>
      <c r="D49" s="13" t="s">
        <v>263</v>
      </c>
      <c r="E49" s="13" t="s">
        <v>273</v>
      </c>
      <c r="F49" s="12" t="s">
        <v>34</v>
      </c>
      <c r="G49" s="13" t="s">
        <v>274</v>
      </c>
      <c r="H49" s="19" t="s">
        <v>275</v>
      </c>
      <c r="I49" s="12" t="s">
        <v>267</v>
      </c>
      <c r="J49" s="12">
        <v>900</v>
      </c>
      <c r="K49" s="15">
        <f t="shared" si="3"/>
        <v>150</v>
      </c>
      <c r="L49" s="29">
        <f t="shared" si="4"/>
        <v>150</v>
      </c>
      <c r="M49" s="12">
        <v>150</v>
      </c>
      <c r="N49" s="29"/>
      <c r="O49" s="29"/>
      <c r="P49" s="29"/>
      <c r="Q49" s="29"/>
      <c r="R49" s="29"/>
      <c r="S49" s="12"/>
      <c r="T49" s="12"/>
      <c r="U49" s="12"/>
      <c r="V49" s="13" t="s">
        <v>276</v>
      </c>
      <c r="W49" s="12" t="s">
        <v>277</v>
      </c>
      <c r="X49" s="13" t="s">
        <v>278</v>
      </c>
      <c r="Y49" s="12"/>
    </row>
    <row r="50" ht="108" spans="1:25">
      <c r="A50" s="12">
        <v>44</v>
      </c>
      <c r="B50" s="13" t="s">
        <v>279</v>
      </c>
      <c r="C50" s="13" t="s">
        <v>280</v>
      </c>
      <c r="D50" s="13" t="s">
        <v>263</v>
      </c>
      <c r="E50" s="13" t="s">
        <v>264</v>
      </c>
      <c r="F50" s="12" t="s">
        <v>34</v>
      </c>
      <c r="G50" s="13" t="s">
        <v>274</v>
      </c>
      <c r="H50" s="19" t="s">
        <v>281</v>
      </c>
      <c r="I50" s="12" t="s">
        <v>267</v>
      </c>
      <c r="J50" s="12">
        <v>300</v>
      </c>
      <c r="K50" s="15">
        <f t="shared" si="3"/>
        <v>342</v>
      </c>
      <c r="L50" s="29">
        <f t="shared" si="4"/>
        <v>342</v>
      </c>
      <c r="M50" s="12">
        <v>342</v>
      </c>
      <c r="N50" s="29"/>
      <c r="O50" s="29"/>
      <c r="P50" s="29"/>
      <c r="Q50" s="29"/>
      <c r="R50" s="29"/>
      <c r="S50" s="12"/>
      <c r="T50" s="12"/>
      <c r="U50" s="12"/>
      <c r="V50" s="13" t="s">
        <v>276</v>
      </c>
      <c r="W50" s="12" t="s">
        <v>277</v>
      </c>
      <c r="X50" s="13" t="s">
        <v>282</v>
      </c>
      <c r="Y50" s="12"/>
    </row>
    <row r="51" ht="54" spans="1:25">
      <c r="A51" s="12">
        <v>45</v>
      </c>
      <c r="B51" s="13" t="s">
        <v>283</v>
      </c>
      <c r="C51" s="18" t="s">
        <v>284</v>
      </c>
      <c r="D51" s="13" t="s">
        <v>285</v>
      </c>
      <c r="E51" s="13" t="s">
        <v>286</v>
      </c>
      <c r="F51" s="13" t="s">
        <v>34</v>
      </c>
      <c r="G51" s="17" t="s">
        <v>43</v>
      </c>
      <c r="H51" s="18" t="s">
        <v>287</v>
      </c>
      <c r="I51" s="17" t="s">
        <v>93</v>
      </c>
      <c r="J51" s="13">
        <v>200</v>
      </c>
      <c r="K51" s="15">
        <f t="shared" si="3"/>
        <v>1250</v>
      </c>
      <c r="L51" s="29">
        <f t="shared" si="4"/>
        <v>0</v>
      </c>
      <c r="M51" s="13"/>
      <c r="N51" s="29"/>
      <c r="O51" s="29"/>
      <c r="P51" s="29"/>
      <c r="Q51" s="29"/>
      <c r="R51" s="29"/>
      <c r="S51" s="13">
        <v>250</v>
      </c>
      <c r="T51" s="13">
        <v>1000</v>
      </c>
      <c r="U51" s="13"/>
      <c r="V51" s="13" t="s">
        <v>288</v>
      </c>
      <c r="W51" s="13" t="s">
        <v>289</v>
      </c>
      <c r="X51" s="13" t="s">
        <v>290</v>
      </c>
      <c r="Y51" s="13"/>
    </row>
    <row r="52" ht="67.5" spans="1:25">
      <c r="A52" s="12">
        <v>46</v>
      </c>
      <c r="B52" s="13" t="s">
        <v>291</v>
      </c>
      <c r="C52" s="18" t="s">
        <v>292</v>
      </c>
      <c r="D52" s="13" t="s">
        <v>285</v>
      </c>
      <c r="E52" s="13" t="s">
        <v>286</v>
      </c>
      <c r="F52" s="13" t="s">
        <v>34</v>
      </c>
      <c r="G52" s="17" t="s">
        <v>293</v>
      </c>
      <c r="H52" s="18" t="s">
        <v>294</v>
      </c>
      <c r="I52" s="17" t="s">
        <v>150</v>
      </c>
      <c r="J52" s="17">
        <v>29.866</v>
      </c>
      <c r="K52" s="15">
        <f t="shared" si="3"/>
        <v>1350</v>
      </c>
      <c r="L52" s="29">
        <f t="shared" si="4"/>
        <v>0</v>
      </c>
      <c r="M52" s="13"/>
      <c r="N52" s="29"/>
      <c r="O52" s="29"/>
      <c r="P52" s="29"/>
      <c r="Q52" s="29"/>
      <c r="R52" s="29"/>
      <c r="S52" s="13">
        <v>350</v>
      </c>
      <c r="T52" s="13">
        <v>1000</v>
      </c>
      <c r="U52" s="13"/>
      <c r="V52" s="13" t="s">
        <v>288</v>
      </c>
      <c r="W52" s="13" t="s">
        <v>289</v>
      </c>
      <c r="X52" s="13" t="s">
        <v>290</v>
      </c>
      <c r="Y52" s="13"/>
    </row>
    <row r="53" ht="121.5" spans="1:25">
      <c r="A53" s="12">
        <v>47</v>
      </c>
      <c r="B53" s="13" t="s">
        <v>295</v>
      </c>
      <c r="C53" s="13" t="s">
        <v>296</v>
      </c>
      <c r="D53" s="13" t="s">
        <v>285</v>
      </c>
      <c r="E53" s="13" t="s">
        <v>286</v>
      </c>
      <c r="F53" s="13" t="s">
        <v>34</v>
      </c>
      <c r="G53" s="13" t="s">
        <v>297</v>
      </c>
      <c r="H53" s="19" t="s">
        <v>298</v>
      </c>
      <c r="I53" s="13" t="s">
        <v>150</v>
      </c>
      <c r="J53" s="13">
        <v>14.4</v>
      </c>
      <c r="K53" s="15">
        <f t="shared" si="3"/>
        <v>1212</v>
      </c>
      <c r="L53" s="29">
        <f t="shared" si="4"/>
        <v>0</v>
      </c>
      <c r="M53" s="13"/>
      <c r="N53" s="29"/>
      <c r="O53" s="29"/>
      <c r="P53" s="29"/>
      <c r="Q53" s="29"/>
      <c r="R53" s="29"/>
      <c r="S53" s="13">
        <v>1212</v>
      </c>
      <c r="T53" s="13"/>
      <c r="U53" s="13"/>
      <c r="V53" s="13" t="s">
        <v>288</v>
      </c>
      <c r="W53" s="13" t="s">
        <v>289</v>
      </c>
      <c r="X53" s="13" t="s">
        <v>290</v>
      </c>
      <c r="Y53" s="13"/>
    </row>
    <row r="54" ht="67.5" spans="1:25">
      <c r="A54" s="12">
        <v>48</v>
      </c>
      <c r="B54" s="13" t="s">
        <v>299</v>
      </c>
      <c r="C54" s="13" t="s">
        <v>300</v>
      </c>
      <c r="D54" s="13" t="s">
        <v>285</v>
      </c>
      <c r="E54" s="13" t="s">
        <v>286</v>
      </c>
      <c r="F54" s="13" t="s">
        <v>34</v>
      </c>
      <c r="G54" s="19" t="s">
        <v>301</v>
      </c>
      <c r="H54" s="19" t="s">
        <v>302</v>
      </c>
      <c r="I54" s="13" t="s">
        <v>303</v>
      </c>
      <c r="J54" s="13">
        <v>22</v>
      </c>
      <c r="K54" s="15">
        <f t="shared" si="3"/>
        <v>360</v>
      </c>
      <c r="L54" s="29">
        <f t="shared" si="4"/>
        <v>0</v>
      </c>
      <c r="M54" s="13"/>
      <c r="N54" s="29"/>
      <c r="O54" s="29"/>
      <c r="P54" s="29"/>
      <c r="Q54" s="29"/>
      <c r="R54" s="29"/>
      <c r="S54" s="13">
        <v>360</v>
      </c>
      <c r="T54" s="13"/>
      <c r="U54" s="13"/>
      <c r="V54" s="13" t="s">
        <v>288</v>
      </c>
      <c r="W54" s="13" t="s">
        <v>289</v>
      </c>
      <c r="X54" s="13" t="s">
        <v>304</v>
      </c>
      <c r="Y54" s="13"/>
    </row>
    <row r="55" ht="67.5" spans="1:25">
      <c r="A55" s="12">
        <v>49</v>
      </c>
      <c r="B55" s="13" t="s">
        <v>305</v>
      </c>
      <c r="C55" s="13" t="s">
        <v>306</v>
      </c>
      <c r="D55" s="26" t="s">
        <v>285</v>
      </c>
      <c r="E55" s="13" t="s">
        <v>307</v>
      </c>
      <c r="F55" s="12" t="s">
        <v>34</v>
      </c>
      <c r="G55" s="26" t="s">
        <v>308</v>
      </c>
      <c r="H55" s="27" t="s">
        <v>309</v>
      </c>
      <c r="I55" s="13" t="s">
        <v>150</v>
      </c>
      <c r="J55" s="13">
        <v>18</v>
      </c>
      <c r="K55" s="15">
        <f t="shared" si="3"/>
        <v>1260</v>
      </c>
      <c r="L55" s="29">
        <f t="shared" si="4"/>
        <v>1260</v>
      </c>
      <c r="M55" s="12">
        <v>1260</v>
      </c>
      <c r="N55" s="29"/>
      <c r="O55" s="29"/>
      <c r="P55" s="29"/>
      <c r="Q55" s="29"/>
      <c r="R55" s="29"/>
      <c r="S55" s="12"/>
      <c r="T55" s="12"/>
      <c r="U55" s="12"/>
      <c r="V55" s="13" t="s">
        <v>268</v>
      </c>
      <c r="W55" s="12" t="s">
        <v>269</v>
      </c>
      <c r="X55" s="26" t="s">
        <v>310</v>
      </c>
      <c r="Y55" s="12"/>
    </row>
    <row r="56" ht="54" spans="1:25">
      <c r="A56" s="12">
        <v>50</v>
      </c>
      <c r="B56" s="13" t="s">
        <v>311</v>
      </c>
      <c r="C56" s="26" t="s">
        <v>312</v>
      </c>
      <c r="D56" s="26" t="s">
        <v>285</v>
      </c>
      <c r="E56" s="13" t="s">
        <v>313</v>
      </c>
      <c r="F56" s="12" t="s">
        <v>34</v>
      </c>
      <c r="G56" s="26" t="s">
        <v>314</v>
      </c>
      <c r="H56" s="27" t="s">
        <v>315</v>
      </c>
      <c r="I56" s="13" t="s">
        <v>150</v>
      </c>
      <c r="J56" s="13">
        <v>6.353</v>
      </c>
      <c r="K56" s="15">
        <f t="shared" si="3"/>
        <v>422</v>
      </c>
      <c r="L56" s="29">
        <v>422</v>
      </c>
      <c r="M56" s="12"/>
      <c r="N56" s="29"/>
      <c r="O56" s="12">
        <v>422</v>
      </c>
      <c r="P56" s="29"/>
      <c r="Q56" s="29"/>
      <c r="R56" s="29"/>
      <c r="S56" s="12"/>
      <c r="T56" s="12"/>
      <c r="U56" s="12"/>
      <c r="V56" s="13" t="s">
        <v>268</v>
      </c>
      <c r="W56" s="12" t="s">
        <v>269</v>
      </c>
      <c r="X56" s="26" t="s">
        <v>316</v>
      </c>
      <c r="Y56" s="12"/>
    </row>
    <row r="57" ht="121.5" spans="1:25">
      <c r="A57" s="12">
        <v>51</v>
      </c>
      <c r="B57" s="13" t="s">
        <v>317</v>
      </c>
      <c r="C57" s="26" t="s">
        <v>318</v>
      </c>
      <c r="D57" s="26" t="s">
        <v>285</v>
      </c>
      <c r="E57" s="13" t="s">
        <v>313</v>
      </c>
      <c r="F57" s="12" t="s">
        <v>319</v>
      </c>
      <c r="G57" s="26" t="s">
        <v>320</v>
      </c>
      <c r="H57" s="27" t="s">
        <v>321</v>
      </c>
      <c r="I57" s="13" t="s">
        <v>150</v>
      </c>
      <c r="J57" s="13">
        <v>32</v>
      </c>
      <c r="K57" s="15">
        <f t="shared" si="3"/>
        <v>2314</v>
      </c>
      <c r="L57" s="29">
        <f t="shared" si="4"/>
        <v>0</v>
      </c>
      <c r="M57" s="12"/>
      <c r="N57" s="29"/>
      <c r="O57" s="29"/>
      <c r="P57" s="29"/>
      <c r="Q57" s="29"/>
      <c r="R57" s="29"/>
      <c r="S57" s="12">
        <v>2314</v>
      </c>
      <c r="T57" s="12"/>
      <c r="U57" s="12"/>
      <c r="V57" s="13" t="s">
        <v>268</v>
      </c>
      <c r="W57" s="12" t="s">
        <v>269</v>
      </c>
      <c r="X57" s="26" t="s">
        <v>322</v>
      </c>
      <c r="Y57" s="12"/>
    </row>
    <row r="58" ht="94.5" spans="1:25">
      <c r="A58" s="12">
        <v>52</v>
      </c>
      <c r="B58" s="13" t="s">
        <v>323</v>
      </c>
      <c r="C58" s="26" t="s">
        <v>324</v>
      </c>
      <c r="D58" s="26" t="s">
        <v>285</v>
      </c>
      <c r="E58" s="13" t="s">
        <v>313</v>
      </c>
      <c r="F58" s="12" t="s">
        <v>34</v>
      </c>
      <c r="G58" s="26" t="s">
        <v>325</v>
      </c>
      <c r="H58" s="27" t="s">
        <v>326</v>
      </c>
      <c r="I58" s="13" t="s">
        <v>203</v>
      </c>
      <c r="J58" s="13">
        <v>195</v>
      </c>
      <c r="K58" s="15">
        <f t="shared" si="3"/>
        <v>1580</v>
      </c>
      <c r="L58" s="29">
        <f t="shared" si="4"/>
        <v>0</v>
      </c>
      <c r="M58" s="12"/>
      <c r="N58" s="29"/>
      <c r="O58" s="29"/>
      <c r="P58" s="29"/>
      <c r="Q58" s="29"/>
      <c r="R58" s="29"/>
      <c r="S58" s="12">
        <v>1580</v>
      </c>
      <c r="T58" s="12"/>
      <c r="U58" s="12"/>
      <c r="V58" s="13" t="s">
        <v>268</v>
      </c>
      <c r="W58" s="12" t="s">
        <v>269</v>
      </c>
      <c r="X58" s="26" t="s">
        <v>327</v>
      </c>
      <c r="Y58" s="12"/>
    </row>
    <row r="59" ht="67.5" spans="1:25">
      <c r="A59" s="12">
        <v>53</v>
      </c>
      <c r="B59" s="13" t="s">
        <v>328</v>
      </c>
      <c r="C59" s="26" t="s">
        <v>329</v>
      </c>
      <c r="D59" s="26" t="s">
        <v>285</v>
      </c>
      <c r="E59" s="13" t="s">
        <v>313</v>
      </c>
      <c r="F59" s="12" t="s">
        <v>34</v>
      </c>
      <c r="G59" s="26" t="s">
        <v>330</v>
      </c>
      <c r="H59" s="27" t="s">
        <v>331</v>
      </c>
      <c r="I59" s="13" t="s">
        <v>150</v>
      </c>
      <c r="J59" s="13">
        <v>4.5</v>
      </c>
      <c r="K59" s="15">
        <f t="shared" si="3"/>
        <v>395</v>
      </c>
      <c r="L59" s="29">
        <f t="shared" si="4"/>
        <v>395</v>
      </c>
      <c r="M59" s="12"/>
      <c r="N59" s="12">
        <v>395</v>
      </c>
      <c r="O59" s="29"/>
      <c r="P59" s="29"/>
      <c r="Q59" s="29"/>
      <c r="R59" s="29"/>
      <c r="S59" s="12"/>
      <c r="T59" s="12"/>
      <c r="U59" s="12"/>
      <c r="V59" s="13" t="s">
        <v>268</v>
      </c>
      <c r="W59" s="12" t="s">
        <v>269</v>
      </c>
      <c r="X59" s="26" t="s">
        <v>332</v>
      </c>
      <c r="Y59" s="14"/>
    </row>
    <row r="60" ht="54" spans="1:25">
      <c r="A60" s="12">
        <v>54</v>
      </c>
      <c r="B60" s="13" t="s">
        <v>333</v>
      </c>
      <c r="C60" s="26" t="s">
        <v>334</v>
      </c>
      <c r="D60" s="26" t="s">
        <v>285</v>
      </c>
      <c r="E60" s="13" t="s">
        <v>313</v>
      </c>
      <c r="F60" s="12" t="s">
        <v>34</v>
      </c>
      <c r="G60" s="26" t="s">
        <v>330</v>
      </c>
      <c r="H60" s="27" t="s">
        <v>335</v>
      </c>
      <c r="I60" s="13" t="s">
        <v>150</v>
      </c>
      <c r="J60" s="13">
        <v>4</v>
      </c>
      <c r="K60" s="15">
        <f t="shared" si="3"/>
        <v>360</v>
      </c>
      <c r="L60" s="29">
        <f t="shared" si="4"/>
        <v>360</v>
      </c>
      <c r="M60" s="12"/>
      <c r="N60" s="12">
        <v>360</v>
      </c>
      <c r="O60" s="29"/>
      <c r="P60" s="29"/>
      <c r="Q60" s="29"/>
      <c r="R60" s="29"/>
      <c r="S60" s="12"/>
      <c r="T60" s="12"/>
      <c r="U60" s="12"/>
      <c r="V60" s="13" t="s">
        <v>268</v>
      </c>
      <c r="W60" s="12" t="s">
        <v>269</v>
      </c>
      <c r="X60" s="26" t="s">
        <v>332</v>
      </c>
      <c r="Y60" s="14"/>
    </row>
    <row r="61" ht="54" spans="1:25">
      <c r="A61" s="12">
        <v>55</v>
      </c>
      <c r="B61" s="13" t="s">
        <v>336</v>
      </c>
      <c r="C61" s="26" t="s">
        <v>337</v>
      </c>
      <c r="D61" s="26" t="s">
        <v>285</v>
      </c>
      <c r="E61" s="13" t="s">
        <v>313</v>
      </c>
      <c r="F61" s="12" t="s">
        <v>34</v>
      </c>
      <c r="G61" s="26" t="s">
        <v>330</v>
      </c>
      <c r="H61" s="27" t="s">
        <v>338</v>
      </c>
      <c r="I61" s="13" t="s">
        <v>150</v>
      </c>
      <c r="J61" s="13">
        <v>4.5</v>
      </c>
      <c r="K61" s="15">
        <f t="shared" si="3"/>
        <v>395</v>
      </c>
      <c r="L61" s="29">
        <f t="shared" si="4"/>
        <v>395</v>
      </c>
      <c r="M61" s="12"/>
      <c r="N61" s="12">
        <v>395</v>
      </c>
      <c r="O61" s="29"/>
      <c r="P61" s="29"/>
      <c r="Q61" s="29"/>
      <c r="R61" s="29"/>
      <c r="S61" s="12"/>
      <c r="T61" s="12"/>
      <c r="U61" s="12"/>
      <c r="V61" s="13" t="s">
        <v>268</v>
      </c>
      <c r="W61" s="12" t="s">
        <v>269</v>
      </c>
      <c r="X61" s="26" t="s">
        <v>332</v>
      </c>
      <c r="Y61" s="14"/>
    </row>
    <row r="62" ht="54" spans="1:25">
      <c r="A62" s="12">
        <v>56</v>
      </c>
      <c r="B62" s="13" t="s">
        <v>339</v>
      </c>
      <c r="C62" s="26" t="s">
        <v>340</v>
      </c>
      <c r="D62" s="26" t="s">
        <v>285</v>
      </c>
      <c r="E62" s="13" t="s">
        <v>313</v>
      </c>
      <c r="F62" s="12" t="s">
        <v>34</v>
      </c>
      <c r="G62" s="26" t="s">
        <v>330</v>
      </c>
      <c r="H62" s="27" t="s">
        <v>341</v>
      </c>
      <c r="I62" s="13" t="s">
        <v>150</v>
      </c>
      <c r="J62" s="13">
        <v>4</v>
      </c>
      <c r="K62" s="15">
        <f t="shared" si="3"/>
        <v>395</v>
      </c>
      <c r="L62" s="29">
        <f t="shared" si="4"/>
        <v>395</v>
      </c>
      <c r="M62" s="12"/>
      <c r="N62" s="12">
        <v>395</v>
      </c>
      <c r="O62" s="29"/>
      <c r="P62" s="29"/>
      <c r="Q62" s="29"/>
      <c r="R62" s="29"/>
      <c r="S62" s="12"/>
      <c r="T62" s="12"/>
      <c r="U62" s="12"/>
      <c r="V62" s="13" t="s">
        <v>268</v>
      </c>
      <c r="W62" s="12" t="s">
        <v>269</v>
      </c>
      <c r="X62" s="26" t="s">
        <v>332</v>
      </c>
      <c r="Y62" s="14"/>
    </row>
    <row r="63" ht="256.5" spans="1:25">
      <c r="A63" s="12">
        <v>57</v>
      </c>
      <c r="B63" s="13" t="s">
        <v>342</v>
      </c>
      <c r="C63" s="26" t="s">
        <v>343</v>
      </c>
      <c r="D63" s="26" t="s">
        <v>285</v>
      </c>
      <c r="E63" s="13" t="s">
        <v>344</v>
      </c>
      <c r="F63" s="12" t="s">
        <v>34</v>
      </c>
      <c r="G63" s="26" t="s">
        <v>345</v>
      </c>
      <c r="H63" s="27" t="s">
        <v>346</v>
      </c>
      <c r="I63" s="13" t="s">
        <v>303</v>
      </c>
      <c r="J63" s="13">
        <v>45</v>
      </c>
      <c r="K63" s="15">
        <f t="shared" si="3"/>
        <v>805.84</v>
      </c>
      <c r="L63" s="29">
        <f t="shared" si="4"/>
        <v>805.84</v>
      </c>
      <c r="M63" s="12">
        <v>805.84</v>
      </c>
      <c r="N63" s="29"/>
      <c r="O63" s="29"/>
      <c r="P63" s="29"/>
      <c r="Q63" s="29"/>
      <c r="R63" s="29"/>
      <c r="S63" s="12"/>
      <c r="T63" s="12"/>
      <c r="U63" s="12"/>
      <c r="V63" s="13" t="s">
        <v>347</v>
      </c>
      <c r="W63" s="12" t="s">
        <v>348</v>
      </c>
      <c r="X63" s="26" t="s">
        <v>349</v>
      </c>
      <c r="Y63" s="13"/>
    </row>
    <row r="64" ht="121.5" spans="1:25">
      <c r="A64" s="12">
        <v>58</v>
      </c>
      <c r="B64" s="13" t="s">
        <v>350</v>
      </c>
      <c r="C64" s="26" t="s">
        <v>351</v>
      </c>
      <c r="D64" s="26" t="s">
        <v>285</v>
      </c>
      <c r="E64" s="13" t="s">
        <v>352</v>
      </c>
      <c r="F64" s="12" t="s">
        <v>34</v>
      </c>
      <c r="G64" s="26" t="s">
        <v>353</v>
      </c>
      <c r="H64" s="27" t="s">
        <v>354</v>
      </c>
      <c r="I64" s="13" t="s">
        <v>37</v>
      </c>
      <c r="J64" s="13">
        <v>34</v>
      </c>
      <c r="K64" s="15">
        <f t="shared" si="3"/>
        <v>712</v>
      </c>
      <c r="L64" s="29">
        <f t="shared" si="4"/>
        <v>0</v>
      </c>
      <c r="M64" s="12"/>
      <c r="N64" s="29"/>
      <c r="O64" s="29"/>
      <c r="P64" s="29"/>
      <c r="Q64" s="29"/>
      <c r="R64" s="29"/>
      <c r="S64" s="12">
        <v>712</v>
      </c>
      <c r="T64" s="12"/>
      <c r="U64" s="12"/>
      <c r="V64" s="13" t="s">
        <v>347</v>
      </c>
      <c r="W64" s="12" t="s">
        <v>348</v>
      </c>
      <c r="X64" s="26" t="s">
        <v>355</v>
      </c>
      <c r="Y64" s="13"/>
    </row>
    <row r="65" ht="337.5" spans="1:25">
      <c r="A65" s="12">
        <v>59</v>
      </c>
      <c r="B65" s="13" t="s">
        <v>356</v>
      </c>
      <c r="C65" s="16" t="s">
        <v>357</v>
      </c>
      <c r="D65" s="14" t="s">
        <v>285</v>
      </c>
      <c r="E65" s="14" t="s">
        <v>358</v>
      </c>
      <c r="F65" s="15" t="s">
        <v>34</v>
      </c>
      <c r="G65" s="14" t="s">
        <v>359</v>
      </c>
      <c r="H65" s="16" t="s">
        <v>360</v>
      </c>
      <c r="I65" s="14" t="s">
        <v>150</v>
      </c>
      <c r="J65" s="14">
        <v>59.46</v>
      </c>
      <c r="K65" s="15">
        <f t="shared" si="3"/>
        <v>2757.35</v>
      </c>
      <c r="L65" s="29">
        <f t="shared" si="4"/>
        <v>1757.35</v>
      </c>
      <c r="M65" s="15">
        <v>1000</v>
      </c>
      <c r="N65" s="29"/>
      <c r="O65" s="29">
        <v>757.35</v>
      </c>
      <c r="P65" s="29"/>
      <c r="Q65" s="29"/>
      <c r="R65" s="29"/>
      <c r="S65" s="15">
        <v>1000</v>
      </c>
      <c r="T65" s="15"/>
      <c r="U65" s="15"/>
      <c r="V65" s="14" t="s">
        <v>38</v>
      </c>
      <c r="W65" s="15" t="s">
        <v>39</v>
      </c>
      <c r="X65" s="14" t="s">
        <v>361</v>
      </c>
      <c r="Y65" s="15"/>
    </row>
    <row r="66" ht="108" spans="1:25">
      <c r="A66" s="12">
        <v>60</v>
      </c>
      <c r="B66" s="13" t="s">
        <v>362</v>
      </c>
      <c r="C66" s="14" t="s">
        <v>363</v>
      </c>
      <c r="D66" s="14" t="s">
        <v>285</v>
      </c>
      <c r="E66" s="14" t="s">
        <v>364</v>
      </c>
      <c r="F66" s="15" t="s">
        <v>34</v>
      </c>
      <c r="G66" s="14" t="s">
        <v>365</v>
      </c>
      <c r="H66" s="18" t="s">
        <v>366</v>
      </c>
      <c r="I66" s="14" t="s">
        <v>367</v>
      </c>
      <c r="J66" s="14">
        <v>347</v>
      </c>
      <c r="K66" s="15">
        <f t="shared" si="3"/>
        <v>2053.8</v>
      </c>
      <c r="L66" s="29">
        <f t="shared" si="4"/>
        <v>2053.8</v>
      </c>
      <c r="M66" s="15">
        <v>2053.8</v>
      </c>
      <c r="N66" s="29"/>
      <c r="O66" s="29"/>
      <c r="P66" s="29"/>
      <c r="Q66" s="29"/>
      <c r="R66" s="29"/>
      <c r="S66" s="15"/>
      <c r="T66" s="15"/>
      <c r="U66" s="15"/>
      <c r="V66" s="14" t="s">
        <v>38</v>
      </c>
      <c r="W66" s="15" t="s">
        <v>39</v>
      </c>
      <c r="X66" s="14" t="s">
        <v>368</v>
      </c>
      <c r="Y66" s="15"/>
    </row>
    <row r="67" ht="162" spans="1:25">
      <c r="A67" s="12">
        <v>61</v>
      </c>
      <c r="B67" s="13" t="s">
        <v>369</v>
      </c>
      <c r="C67" s="14" t="s">
        <v>370</v>
      </c>
      <c r="D67" s="14" t="s">
        <v>285</v>
      </c>
      <c r="E67" s="14" t="s">
        <v>371</v>
      </c>
      <c r="F67" s="15" t="s">
        <v>34</v>
      </c>
      <c r="G67" s="14" t="s">
        <v>372</v>
      </c>
      <c r="H67" s="16" t="s">
        <v>373</v>
      </c>
      <c r="I67" s="15" t="s">
        <v>131</v>
      </c>
      <c r="J67" s="15">
        <v>6</v>
      </c>
      <c r="K67" s="15">
        <f t="shared" si="3"/>
        <v>480</v>
      </c>
      <c r="L67" s="29">
        <f t="shared" si="4"/>
        <v>480</v>
      </c>
      <c r="M67" s="15">
        <v>480</v>
      </c>
      <c r="N67" s="29"/>
      <c r="O67" s="29"/>
      <c r="P67" s="29"/>
      <c r="Q67" s="29"/>
      <c r="R67" s="29"/>
      <c r="S67" s="15"/>
      <c r="T67" s="15"/>
      <c r="U67" s="15"/>
      <c r="V67" s="14" t="s">
        <v>374</v>
      </c>
      <c r="W67" s="15" t="s">
        <v>375</v>
      </c>
      <c r="X67" s="14" t="s">
        <v>376</v>
      </c>
      <c r="Y67" s="15"/>
    </row>
    <row r="68" ht="108" spans="1:25">
      <c r="A68" s="12">
        <v>62</v>
      </c>
      <c r="B68" s="13" t="s">
        <v>377</v>
      </c>
      <c r="C68" s="14" t="s">
        <v>378</v>
      </c>
      <c r="D68" s="14" t="s">
        <v>285</v>
      </c>
      <c r="E68" s="14" t="s">
        <v>379</v>
      </c>
      <c r="F68" s="14" t="s">
        <v>34</v>
      </c>
      <c r="G68" s="14" t="s">
        <v>246</v>
      </c>
      <c r="H68" s="16" t="s">
        <v>380</v>
      </c>
      <c r="I68" s="14" t="s">
        <v>150</v>
      </c>
      <c r="J68" s="14">
        <v>5.4</v>
      </c>
      <c r="K68" s="15">
        <f t="shared" si="3"/>
        <v>390</v>
      </c>
      <c r="L68" s="29">
        <f t="shared" si="4"/>
        <v>390</v>
      </c>
      <c r="M68" s="14"/>
      <c r="N68" s="14">
        <v>390</v>
      </c>
      <c r="O68" s="29"/>
      <c r="P68" s="29"/>
      <c r="Q68" s="29"/>
      <c r="R68" s="29"/>
      <c r="S68" s="14"/>
      <c r="T68" s="14"/>
      <c r="U68" s="14"/>
      <c r="V68" s="14" t="s">
        <v>184</v>
      </c>
      <c r="W68" s="14" t="s">
        <v>185</v>
      </c>
      <c r="X68" s="14" t="s">
        <v>381</v>
      </c>
      <c r="Y68" s="14"/>
    </row>
    <row r="69" ht="67.5" spans="1:25">
      <c r="A69" s="12">
        <v>63</v>
      </c>
      <c r="B69" s="13" t="s">
        <v>382</v>
      </c>
      <c r="C69" s="14" t="s">
        <v>383</v>
      </c>
      <c r="D69" s="26" t="s">
        <v>285</v>
      </c>
      <c r="E69" s="13" t="s">
        <v>313</v>
      </c>
      <c r="F69" s="14" t="s">
        <v>34</v>
      </c>
      <c r="G69" s="15" t="s">
        <v>330</v>
      </c>
      <c r="H69" s="16" t="s">
        <v>384</v>
      </c>
      <c r="I69" s="15" t="s">
        <v>150</v>
      </c>
      <c r="J69" s="15">
        <v>8.8</v>
      </c>
      <c r="K69" s="15">
        <f t="shared" si="3"/>
        <v>390</v>
      </c>
      <c r="L69" s="29">
        <f t="shared" si="4"/>
        <v>390</v>
      </c>
      <c r="M69" s="15"/>
      <c r="N69" s="15">
        <v>390</v>
      </c>
      <c r="O69" s="29"/>
      <c r="P69" s="29"/>
      <c r="Q69" s="29"/>
      <c r="R69" s="29"/>
      <c r="S69" s="15"/>
      <c r="T69" s="15"/>
      <c r="U69" s="15"/>
      <c r="V69" s="14" t="s">
        <v>330</v>
      </c>
      <c r="W69" s="14" t="s">
        <v>385</v>
      </c>
      <c r="X69" s="14" t="s">
        <v>332</v>
      </c>
      <c r="Y69" s="14"/>
    </row>
    <row r="70" ht="81" spans="1:25">
      <c r="A70" s="12">
        <v>64</v>
      </c>
      <c r="B70" s="13" t="s">
        <v>386</v>
      </c>
      <c r="C70" s="14" t="s">
        <v>387</v>
      </c>
      <c r="D70" s="14" t="s">
        <v>285</v>
      </c>
      <c r="E70" s="14" t="s">
        <v>358</v>
      </c>
      <c r="F70" s="14" t="s">
        <v>34</v>
      </c>
      <c r="G70" s="15" t="s">
        <v>388</v>
      </c>
      <c r="H70" s="16" t="s">
        <v>389</v>
      </c>
      <c r="I70" s="15" t="s">
        <v>150</v>
      </c>
      <c r="J70" s="15">
        <v>7</v>
      </c>
      <c r="K70" s="15">
        <f t="shared" si="3"/>
        <v>370</v>
      </c>
      <c r="L70" s="29">
        <f t="shared" si="4"/>
        <v>370</v>
      </c>
      <c r="M70" s="15"/>
      <c r="N70" s="15">
        <v>370</v>
      </c>
      <c r="O70" s="29"/>
      <c r="P70" s="29"/>
      <c r="Q70" s="29"/>
      <c r="R70" s="29"/>
      <c r="S70" s="15"/>
      <c r="T70" s="15"/>
      <c r="U70" s="15"/>
      <c r="V70" s="14" t="s">
        <v>388</v>
      </c>
      <c r="W70" s="14" t="s">
        <v>390</v>
      </c>
      <c r="X70" s="14" t="s">
        <v>391</v>
      </c>
      <c r="Y70" s="14"/>
    </row>
    <row r="71" ht="54" spans="1:25">
      <c r="A71" s="12">
        <v>65</v>
      </c>
      <c r="B71" s="13" t="s">
        <v>392</v>
      </c>
      <c r="C71" s="14" t="s">
        <v>393</v>
      </c>
      <c r="D71" s="14" t="s">
        <v>285</v>
      </c>
      <c r="E71" s="14" t="s">
        <v>358</v>
      </c>
      <c r="F71" s="14" t="s">
        <v>34</v>
      </c>
      <c r="G71" s="15" t="s">
        <v>135</v>
      </c>
      <c r="H71" s="18" t="s">
        <v>394</v>
      </c>
      <c r="I71" s="15" t="s">
        <v>150</v>
      </c>
      <c r="J71" s="15">
        <v>7.5</v>
      </c>
      <c r="K71" s="15">
        <f t="shared" si="3"/>
        <v>384</v>
      </c>
      <c r="L71" s="29">
        <f t="shared" si="4"/>
        <v>384</v>
      </c>
      <c r="M71" s="15"/>
      <c r="N71" s="15">
        <v>384</v>
      </c>
      <c r="O71" s="29"/>
      <c r="P71" s="29"/>
      <c r="Q71" s="29"/>
      <c r="R71" s="29"/>
      <c r="S71" s="15"/>
      <c r="T71" s="15"/>
      <c r="U71" s="15"/>
      <c r="V71" s="14" t="s">
        <v>135</v>
      </c>
      <c r="W71" s="14" t="s">
        <v>259</v>
      </c>
      <c r="X71" s="14" t="s">
        <v>395</v>
      </c>
      <c r="Y71" s="14"/>
    </row>
    <row r="72" ht="54" spans="1:25">
      <c r="A72" s="12">
        <v>66</v>
      </c>
      <c r="B72" s="13" t="s">
        <v>396</v>
      </c>
      <c r="C72" s="14" t="s">
        <v>397</v>
      </c>
      <c r="D72" s="14" t="s">
        <v>285</v>
      </c>
      <c r="E72" s="14" t="s">
        <v>358</v>
      </c>
      <c r="F72" s="14" t="s">
        <v>34</v>
      </c>
      <c r="G72" s="15" t="s">
        <v>246</v>
      </c>
      <c r="H72" s="16" t="s">
        <v>398</v>
      </c>
      <c r="I72" s="15" t="s">
        <v>150</v>
      </c>
      <c r="J72" s="15">
        <v>8</v>
      </c>
      <c r="K72" s="15">
        <f t="shared" si="3"/>
        <v>389</v>
      </c>
      <c r="L72" s="29">
        <f t="shared" si="4"/>
        <v>389</v>
      </c>
      <c r="M72" s="15"/>
      <c r="N72" s="15">
        <v>389</v>
      </c>
      <c r="O72" s="29"/>
      <c r="P72" s="29"/>
      <c r="Q72" s="29"/>
      <c r="R72" s="29"/>
      <c r="S72" s="15"/>
      <c r="T72" s="15"/>
      <c r="U72" s="15"/>
      <c r="V72" s="14" t="s">
        <v>246</v>
      </c>
      <c r="W72" s="14" t="s">
        <v>248</v>
      </c>
      <c r="X72" s="14" t="s">
        <v>399</v>
      </c>
      <c r="Y72" s="14"/>
    </row>
    <row r="73" ht="94.5" spans="1:25">
      <c r="A73" s="12">
        <v>67</v>
      </c>
      <c r="B73" s="13" t="s">
        <v>400</v>
      </c>
      <c r="C73" s="14" t="s">
        <v>401</v>
      </c>
      <c r="D73" s="14" t="s">
        <v>285</v>
      </c>
      <c r="E73" s="14" t="s">
        <v>358</v>
      </c>
      <c r="F73" s="14" t="s">
        <v>34</v>
      </c>
      <c r="G73" s="15" t="s">
        <v>330</v>
      </c>
      <c r="H73" s="18" t="s">
        <v>402</v>
      </c>
      <c r="I73" s="15" t="s">
        <v>150</v>
      </c>
      <c r="J73" s="15">
        <v>10</v>
      </c>
      <c r="K73" s="15">
        <f t="shared" si="3"/>
        <v>386</v>
      </c>
      <c r="L73" s="29">
        <f t="shared" si="4"/>
        <v>386</v>
      </c>
      <c r="M73" s="15"/>
      <c r="N73" s="15">
        <v>386</v>
      </c>
      <c r="O73" s="29"/>
      <c r="P73" s="29"/>
      <c r="Q73" s="29"/>
      <c r="R73" s="29"/>
      <c r="S73" s="15"/>
      <c r="T73" s="15"/>
      <c r="U73" s="15"/>
      <c r="V73" s="14" t="s">
        <v>330</v>
      </c>
      <c r="W73" s="14" t="s">
        <v>385</v>
      </c>
      <c r="X73" s="14" t="s">
        <v>332</v>
      </c>
      <c r="Y73" s="14"/>
    </row>
    <row r="74" ht="27" spans="1:25">
      <c r="A74" s="12">
        <v>68</v>
      </c>
      <c r="B74" s="13" t="s">
        <v>403</v>
      </c>
      <c r="C74" s="13" t="s">
        <v>404</v>
      </c>
      <c r="D74" s="13" t="s">
        <v>405</v>
      </c>
      <c r="E74" s="13" t="s">
        <v>406</v>
      </c>
      <c r="F74" s="12" t="s">
        <v>34</v>
      </c>
      <c r="G74" s="12" t="s">
        <v>407</v>
      </c>
      <c r="H74" s="19" t="s">
        <v>408</v>
      </c>
      <c r="I74" s="12" t="s">
        <v>176</v>
      </c>
      <c r="J74" s="12">
        <v>385</v>
      </c>
      <c r="K74" s="15">
        <f t="shared" si="3"/>
        <v>385</v>
      </c>
      <c r="L74" s="29">
        <f t="shared" si="4"/>
        <v>385</v>
      </c>
      <c r="M74" s="12">
        <v>385</v>
      </c>
      <c r="N74" s="29"/>
      <c r="O74" s="29"/>
      <c r="P74" s="29"/>
      <c r="Q74" s="29"/>
      <c r="R74" s="29"/>
      <c r="S74" s="12"/>
      <c r="T74" s="12"/>
      <c r="U74" s="12"/>
      <c r="V74" s="12" t="s">
        <v>86</v>
      </c>
      <c r="W74" s="12" t="s">
        <v>87</v>
      </c>
      <c r="X74" s="13" t="s">
        <v>409</v>
      </c>
      <c r="Y74" s="12"/>
    </row>
    <row r="75" ht="67.5" spans="1:25">
      <c r="A75" s="12">
        <v>69</v>
      </c>
      <c r="B75" s="13" t="s">
        <v>410</v>
      </c>
      <c r="C75" s="13" t="s">
        <v>411</v>
      </c>
      <c r="D75" s="13" t="s">
        <v>412</v>
      </c>
      <c r="E75" s="13" t="s">
        <v>413</v>
      </c>
      <c r="F75" s="13" t="s">
        <v>34</v>
      </c>
      <c r="G75" s="13" t="s">
        <v>174</v>
      </c>
      <c r="H75" s="19" t="s">
        <v>414</v>
      </c>
      <c r="I75" s="13" t="s">
        <v>267</v>
      </c>
      <c r="J75" s="13">
        <v>1100</v>
      </c>
      <c r="K75" s="15">
        <f t="shared" si="3"/>
        <v>330</v>
      </c>
      <c r="L75" s="29">
        <f t="shared" si="4"/>
        <v>330</v>
      </c>
      <c r="M75" s="13">
        <v>330</v>
      </c>
      <c r="N75" s="29"/>
      <c r="O75" s="29"/>
      <c r="P75" s="29"/>
      <c r="Q75" s="29"/>
      <c r="R75" s="29"/>
      <c r="S75" s="13"/>
      <c r="T75" s="13"/>
      <c r="U75" s="13"/>
      <c r="V75" s="13" t="s">
        <v>415</v>
      </c>
      <c r="W75" s="13" t="s">
        <v>416</v>
      </c>
      <c r="X75" s="13" t="s">
        <v>417</v>
      </c>
      <c r="Y75" s="13"/>
    </row>
    <row r="76" ht="108" spans="1:25">
      <c r="A76" s="12">
        <v>70</v>
      </c>
      <c r="B76" s="13" t="s">
        <v>418</v>
      </c>
      <c r="C76" s="14" t="s">
        <v>419</v>
      </c>
      <c r="D76" s="14" t="s">
        <v>419</v>
      </c>
      <c r="E76" s="14" t="s">
        <v>419</v>
      </c>
      <c r="F76" s="14" t="s">
        <v>34</v>
      </c>
      <c r="G76" s="12" t="s">
        <v>407</v>
      </c>
      <c r="H76" s="16" t="s">
        <v>420</v>
      </c>
      <c r="I76" s="15" t="s">
        <v>176</v>
      </c>
      <c r="J76" s="15">
        <v>130</v>
      </c>
      <c r="K76" s="15">
        <f t="shared" si="3"/>
        <v>130</v>
      </c>
      <c r="L76" s="29">
        <f t="shared" si="4"/>
        <v>130</v>
      </c>
      <c r="M76" s="49">
        <v>100</v>
      </c>
      <c r="N76" s="29"/>
      <c r="O76" s="29">
        <v>30</v>
      </c>
      <c r="P76" s="29"/>
      <c r="Q76" s="29"/>
      <c r="R76" s="29"/>
      <c r="S76" s="49"/>
      <c r="T76" s="49"/>
      <c r="U76" s="49"/>
      <c r="V76" s="16" t="s">
        <v>421</v>
      </c>
      <c r="W76" s="14" t="s">
        <v>422</v>
      </c>
      <c r="X76" s="16" t="s">
        <v>423</v>
      </c>
      <c r="Y76" s="15"/>
    </row>
    <row r="77" ht="67.5" spans="1:25">
      <c r="A77" s="12">
        <v>71</v>
      </c>
      <c r="B77" s="13" t="s">
        <v>424</v>
      </c>
      <c r="C77" s="13" t="s">
        <v>425</v>
      </c>
      <c r="D77" s="13" t="s">
        <v>426</v>
      </c>
      <c r="E77" s="13" t="s">
        <v>426</v>
      </c>
      <c r="F77" s="13" t="s">
        <v>34</v>
      </c>
      <c r="G77" s="13" t="s">
        <v>230</v>
      </c>
      <c r="H77" s="19" t="s">
        <v>427</v>
      </c>
      <c r="I77" s="13" t="s">
        <v>428</v>
      </c>
      <c r="J77" s="13">
        <v>4568</v>
      </c>
      <c r="K77" s="15">
        <f t="shared" si="3"/>
        <v>45.68</v>
      </c>
      <c r="L77" s="29">
        <f t="shared" si="4"/>
        <v>45.68</v>
      </c>
      <c r="M77" s="13"/>
      <c r="N77" s="29"/>
      <c r="O77" s="29">
        <v>45.68</v>
      </c>
      <c r="P77" s="29"/>
      <c r="Q77" s="29"/>
      <c r="R77" s="29"/>
      <c r="S77" s="13"/>
      <c r="T77" s="13"/>
      <c r="U77" s="13"/>
      <c r="V77" s="13" t="s">
        <v>429</v>
      </c>
      <c r="W77" s="13" t="s">
        <v>430</v>
      </c>
      <c r="X77" s="13" t="s">
        <v>431</v>
      </c>
      <c r="Y77" s="12"/>
    </row>
    <row r="78" ht="67.5" spans="1:25">
      <c r="A78" s="12">
        <v>72</v>
      </c>
      <c r="B78" s="13" t="s">
        <v>432</v>
      </c>
      <c r="C78" s="40" t="s">
        <v>433</v>
      </c>
      <c r="D78" s="40" t="s">
        <v>32</v>
      </c>
      <c r="E78" s="41" t="s">
        <v>180</v>
      </c>
      <c r="F78" s="41" t="s">
        <v>34</v>
      </c>
      <c r="G78" s="40" t="s">
        <v>43</v>
      </c>
      <c r="H78" s="41" t="s">
        <v>434</v>
      </c>
      <c r="I78" s="13" t="s">
        <v>435</v>
      </c>
      <c r="J78" s="13">
        <v>1</v>
      </c>
      <c r="K78" s="15">
        <v>104</v>
      </c>
      <c r="L78" s="15">
        <v>104</v>
      </c>
      <c r="M78" s="15">
        <v>104</v>
      </c>
      <c r="N78" s="40"/>
      <c r="O78" s="50"/>
      <c r="P78" s="40"/>
      <c r="Q78" s="40"/>
      <c r="R78" s="40"/>
      <c r="S78" s="40"/>
      <c r="T78" s="40"/>
      <c r="U78" s="40"/>
      <c r="V78" s="13" t="s">
        <v>252</v>
      </c>
      <c r="W78" s="13" t="s">
        <v>254</v>
      </c>
      <c r="X78" s="13" t="s">
        <v>436</v>
      </c>
      <c r="Y78" s="13"/>
    </row>
    <row r="79" ht="67.5" spans="1:25">
      <c r="A79" s="12">
        <v>73</v>
      </c>
      <c r="B79" s="13" t="s">
        <v>437</v>
      </c>
      <c r="C79" s="40" t="s">
        <v>438</v>
      </c>
      <c r="D79" s="40" t="s">
        <v>32</v>
      </c>
      <c r="E79" s="41" t="s">
        <v>180</v>
      </c>
      <c r="F79" s="41" t="s">
        <v>34</v>
      </c>
      <c r="G79" s="40" t="s">
        <v>116</v>
      </c>
      <c r="H79" s="41" t="s">
        <v>439</v>
      </c>
      <c r="I79" s="13" t="s">
        <v>435</v>
      </c>
      <c r="J79" s="13">
        <v>1</v>
      </c>
      <c r="K79" s="47">
        <v>105</v>
      </c>
      <c r="L79" s="47">
        <v>105</v>
      </c>
      <c r="M79" s="47">
        <v>105</v>
      </c>
      <c r="N79" s="40"/>
      <c r="O79" s="50"/>
      <c r="P79" s="40"/>
      <c r="Q79" s="40"/>
      <c r="R79" s="40"/>
      <c r="S79" s="40"/>
      <c r="T79" s="40"/>
      <c r="U79" s="40"/>
      <c r="V79" s="47" t="s">
        <v>440</v>
      </c>
      <c r="W79" s="47" t="s">
        <v>441</v>
      </c>
      <c r="X79" s="13" t="s">
        <v>436</v>
      </c>
      <c r="Y79" s="13"/>
    </row>
    <row r="80" ht="67.5" spans="1:25">
      <c r="A80" s="12">
        <v>74</v>
      </c>
      <c r="B80" s="13" t="s">
        <v>442</v>
      </c>
      <c r="C80" s="40" t="s">
        <v>443</v>
      </c>
      <c r="D80" s="40" t="s">
        <v>32</v>
      </c>
      <c r="E80" s="41" t="s">
        <v>180</v>
      </c>
      <c r="F80" s="41" t="s">
        <v>34</v>
      </c>
      <c r="G80" s="40" t="s">
        <v>444</v>
      </c>
      <c r="H80" s="41" t="s">
        <v>445</v>
      </c>
      <c r="I80" s="13" t="s">
        <v>435</v>
      </c>
      <c r="J80" s="13">
        <v>1</v>
      </c>
      <c r="K80" s="47">
        <v>110</v>
      </c>
      <c r="L80" s="47">
        <v>110</v>
      </c>
      <c r="M80" s="47">
        <v>110</v>
      </c>
      <c r="N80" s="40"/>
      <c r="O80" s="40"/>
      <c r="P80" s="40"/>
      <c r="Q80" s="40"/>
      <c r="R80" s="40"/>
      <c r="S80" s="40"/>
      <c r="T80" s="40"/>
      <c r="U80" s="40"/>
      <c r="V80" s="46" t="s">
        <v>135</v>
      </c>
      <c r="W80" s="47" t="s">
        <v>446</v>
      </c>
      <c r="X80" s="13" t="s">
        <v>436</v>
      </c>
      <c r="Y80" s="13"/>
    </row>
    <row r="81" ht="67.5" spans="1:25">
      <c r="A81" s="12">
        <v>75</v>
      </c>
      <c r="B81" s="13" t="s">
        <v>447</v>
      </c>
      <c r="C81" s="40" t="s">
        <v>448</v>
      </c>
      <c r="D81" s="40" t="s">
        <v>32</v>
      </c>
      <c r="E81" s="41" t="s">
        <v>180</v>
      </c>
      <c r="F81" s="41" t="s">
        <v>34</v>
      </c>
      <c r="G81" s="40" t="s">
        <v>449</v>
      </c>
      <c r="H81" s="41" t="s">
        <v>450</v>
      </c>
      <c r="I81" s="13" t="s">
        <v>435</v>
      </c>
      <c r="J81" s="13">
        <v>1</v>
      </c>
      <c r="K81" s="47">
        <v>115</v>
      </c>
      <c r="L81" s="47">
        <v>115</v>
      </c>
      <c r="M81" s="47">
        <v>115</v>
      </c>
      <c r="N81" s="40"/>
      <c r="O81" s="40"/>
      <c r="P81" s="40"/>
      <c r="Q81" s="40"/>
      <c r="R81" s="40"/>
      <c r="S81" s="40"/>
      <c r="T81" s="40"/>
      <c r="U81" s="40"/>
      <c r="V81" s="47" t="s">
        <v>163</v>
      </c>
      <c r="W81" s="47" t="s">
        <v>451</v>
      </c>
      <c r="X81" s="13" t="s">
        <v>436</v>
      </c>
      <c r="Y81" s="13"/>
    </row>
    <row r="82" ht="67.5" spans="1:25">
      <c r="A82" s="12">
        <v>76</v>
      </c>
      <c r="B82" s="13" t="s">
        <v>452</v>
      </c>
      <c r="C82" s="40" t="s">
        <v>453</v>
      </c>
      <c r="D82" s="40" t="s">
        <v>32</v>
      </c>
      <c r="E82" s="41" t="s">
        <v>180</v>
      </c>
      <c r="F82" s="41" t="s">
        <v>34</v>
      </c>
      <c r="G82" s="40" t="s">
        <v>121</v>
      </c>
      <c r="H82" s="41" t="s">
        <v>454</v>
      </c>
      <c r="I82" s="13" t="s">
        <v>435</v>
      </c>
      <c r="J82" s="13">
        <v>1</v>
      </c>
      <c r="K82" s="47">
        <v>115</v>
      </c>
      <c r="L82" s="47">
        <v>115</v>
      </c>
      <c r="M82" s="47">
        <v>115</v>
      </c>
      <c r="N82" s="40"/>
      <c r="O82" s="40"/>
      <c r="P82" s="40"/>
      <c r="Q82" s="40"/>
      <c r="R82" s="40"/>
      <c r="S82" s="40"/>
      <c r="T82" s="40"/>
      <c r="U82" s="40"/>
      <c r="V82" s="47" t="s">
        <v>163</v>
      </c>
      <c r="W82" s="47" t="s">
        <v>451</v>
      </c>
      <c r="X82" s="13" t="s">
        <v>436</v>
      </c>
      <c r="Y82" s="13"/>
    </row>
    <row r="83" ht="67.5" spans="1:25">
      <c r="A83" s="12">
        <v>77</v>
      </c>
      <c r="B83" s="13" t="s">
        <v>455</v>
      </c>
      <c r="C83" s="40" t="s">
        <v>456</v>
      </c>
      <c r="D83" s="40" t="s">
        <v>32</v>
      </c>
      <c r="E83" s="41" t="s">
        <v>180</v>
      </c>
      <c r="F83" s="41" t="s">
        <v>34</v>
      </c>
      <c r="G83" s="40" t="s">
        <v>457</v>
      </c>
      <c r="H83" s="41" t="s">
        <v>458</v>
      </c>
      <c r="I83" s="13" t="s">
        <v>435</v>
      </c>
      <c r="J83" s="13">
        <v>1</v>
      </c>
      <c r="K83" s="47">
        <v>115</v>
      </c>
      <c r="L83" s="47">
        <v>115</v>
      </c>
      <c r="M83" s="47">
        <v>115</v>
      </c>
      <c r="N83" s="40"/>
      <c r="O83" s="40"/>
      <c r="P83" s="40"/>
      <c r="Q83" s="40"/>
      <c r="R83" s="40"/>
      <c r="S83" s="40"/>
      <c r="T83" s="40"/>
      <c r="U83" s="40"/>
      <c r="V83" s="47" t="s">
        <v>163</v>
      </c>
      <c r="W83" s="47" t="s">
        <v>451</v>
      </c>
      <c r="X83" s="13" t="s">
        <v>436</v>
      </c>
      <c r="Y83" s="13"/>
    </row>
    <row r="84" ht="114" spans="1:25">
      <c r="A84" s="12">
        <v>78</v>
      </c>
      <c r="B84" s="13" t="s">
        <v>459</v>
      </c>
      <c r="C84" s="40" t="s">
        <v>460</v>
      </c>
      <c r="D84" s="40" t="s">
        <v>32</v>
      </c>
      <c r="E84" s="40" t="s">
        <v>194</v>
      </c>
      <c r="F84" s="41" t="s">
        <v>34</v>
      </c>
      <c r="G84" s="40" t="s">
        <v>461</v>
      </c>
      <c r="H84" s="41" t="s">
        <v>462</v>
      </c>
      <c r="I84" s="40" t="s">
        <v>37</v>
      </c>
      <c r="J84" s="40">
        <v>16</v>
      </c>
      <c r="K84" s="40">
        <v>390</v>
      </c>
      <c r="L84" s="40">
        <v>390</v>
      </c>
      <c r="M84" s="40"/>
      <c r="N84" s="40">
        <v>390</v>
      </c>
      <c r="O84" s="40"/>
      <c r="P84" s="40"/>
      <c r="Q84" s="40"/>
      <c r="R84" s="40"/>
      <c r="S84" s="40"/>
      <c r="T84" s="40"/>
      <c r="U84" s="40"/>
      <c r="V84" s="52" t="s">
        <v>86</v>
      </c>
      <c r="W84" s="52" t="s">
        <v>87</v>
      </c>
      <c r="X84" s="53" t="s">
        <v>463</v>
      </c>
      <c r="Y84" s="13"/>
    </row>
    <row r="85" ht="61" customHeight="1" spans="1:25">
      <c r="A85" s="12">
        <v>79</v>
      </c>
      <c r="B85" s="13" t="s">
        <v>464</v>
      </c>
      <c r="C85" s="42" t="s">
        <v>465</v>
      </c>
      <c r="D85" s="42" t="s">
        <v>263</v>
      </c>
      <c r="E85" s="42" t="s">
        <v>466</v>
      </c>
      <c r="F85" s="43" t="s">
        <v>34</v>
      </c>
      <c r="G85" s="44" t="s">
        <v>467</v>
      </c>
      <c r="H85" s="45" t="s">
        <v>468</v>
      </c>
      <c r="I85" s="51" t="s">
        <v>267</v>
      </c>
      <c r="J85" s="51">
        <v>24</v>
      </c>
      <c r="K85" s="51">
        <v>1.734</v>
      </c>
      <c r="L85" s="51">
        <v>1.734</v>
      </c>
      <c r="M85" s="51">
        <v>1.734</v>
      </c>
      <c r="N85" s="51"/>
      <c r="O85" s="51"/>
      <c r="P85" s="51"/>
      <c r="Q85" s="51"/>
      <c r="R85" s="51"/>
      <c r="S85" s="51"/>
      <c r="T85" s="51"/>
      <c r="U85" s="51"/>
      <c r="V85" s="51" t="s">
        <v>421</v>
      </c>
      <c r="W85" s="54" t="s">
        <v>422</v>
      </c>
      <c r="X85" s="55" t="s">
        <v>469</v>
      </c>
      <c r="Y85" s="51"/>
    </row>
    <row r="86" ht="106" customHeight="1" spans="1:25">
      <c r="A86" s="12">
        <v>80</v>
      </c>
      <c r="B86" s="13" t="s">
        <v>470</v>
      </c>
      <c r="C86" s="46" t="s">
        <v>471</v>
      </c>
      <c r="D86" s="46" t="s">
        <v>32</v>
      </c>
      <c r="E86" s="46" t="s">
        <v>180</v>
      </c>
      <c r="F86" s="43" t="s">
        <v>34</v>
      </c>
      <c r="G86" s="47" t="s">
        <v>472</v>
      </c>
      <c r="H86" s="48" t="s">
        <v>473</v>
      </c>
      <c r="I86" s="47" t="s">
        <v>37</v>
      </c>
      <c r="J86" s="47">
        <v>6</v>
      </c>
      <c r="K86" s="47">
        <v>452</v>
      </c>
      <c r="L86" s="47"/>
      <c r="M86" s="47"/>
      <c r="N86" s="47"/>
      <c r="O86" s="47"/>
      <c r="P86" s="47"/>
      <c r="Q86" s="47"/>
      <c r="R86" s="47"/>
      <c r="S86" s="47">
        <v>452</v>
      </c>
      <c r="T86" s="47"/>
      <c r="U86" s="47"/>
      <c r="V86" s="13" t="s">
        <v>252</v>
      </c>
      <c r="W86" s="13" t="s">
        <v>254</v>
      </c>
      <c r="X86" s="46" t="s">
        <v>474</v>
      </c>
      <c r="Y86" s="47"/>
    </row>
    <row r="87" ht="81" customHeight="1" spans="1:25">
      <c r="A87" s="12">
        <v>81</v>
      </c>
      <c r="B87" s="13" t="s">
        <v>475</v>
      </c>
      <c r="C87" s="46" t="s">
        <v>476</v>
      </c>
      <c r="D87" s="46" t="s">
        <v>32</v>
      </c>
      <c r="E87" s="46" t="s">
        <v>180</v>
      </c>
      <c r="F87" s="41" t="s">
        <v>34</v>
      </c>
      <c r="G87" s="46" t="s">
        <v>174</v>
      </c>
      <c r="H87" s="48" t="s">
        <v>477</v>
      </c>
      <c r="I87" s="47" t="s">
        <v>131</v>
      </c>
      <c r="J87" s="47">
        <v>12</v>
      </c>
      <c r="K87" s="47">
        <v>26.4</v>
      </c>
      <c r="L87" s="47"/>
      <c r="M87" s="47"/>
      <c r="N87" s="47"/>
      <c r="O87" s="47"/>
      <c r="P87" s="47"/>
      <c r="Q87" s="47"/>
      <c r="R87" s="47"/>
      <c r="S87" s="47">
        <v>26.4</v>
      </c>
      <c r="T87" s="47"/>
      <c r="U87" s="47"/>
      <c r="V87" s="47" t="s">
        <v>478</v>
      </c>
      <c r="W87" s="47" t="s">
        <v>479</v>
      </c>
      <c r="X87" s="46" t="s">
        <v>480</v>
      </c>
      <c r="Y87" s="47"/>
    </row>
  </sheetData>
  <sheetProtection formatCells="0" formatRows="0" insertRows="0" deleteRows="0" autoFilter="0"/>
  <protectedRanges>
    <protectedRange sqref="G8" name="区域1_1"/>
    <protectedRange sqref="C11:H12" name="区域1_1_2"/>
    <protectedRange sqref="G18:H19 H20" name="区域1_1_6"/>
    <protectedRange sqref="C18:H19" name="区域1_1_5"/>
    <protectedRange sqref="C22:H22 D21:H21" name="区域1_1_7"/>
    <protectedRange sqref="K22" name="区域1_1_8"/>
    <protectedRange sqref="X8" name="区域1_1_1"/>
    <protectedRange sqref="X11" name="区域1_1_3"/>
    <protectedRange sqref="X12" name="区域1_1_4"/>
    <protectedRange sqref="M22" name="区域1_1_8_1"/>
    <protectedRange sqref="S22" name="区域1_1_8_2"/>
    <protectedRange sqref="B79:U82 Y79:Y82 O83:U83" name="区域1_1_2_1"/>
    <protectedRange sqref="B79:L82 L79:U82 Y79:Y82 N83:U83" name="区域1_1_9"/>
    <protectedRange sqref="B78:T78 Y78" name="区域1_1_1_1"/>
    <protectedRange sqref="U78" name="区域1_1_1_1_1"/>
  </protectedRanges>
  <autoFilter ref="A5:IT87">
    <extLst/>
  </autoFilter>
  <mergeCells count="24">
    <mergeCell ref="A1:Y1"/>
    <mergeCell ref="A2:E2"/>
    <mergeCell ref="W2:Y2"/>
    <mergeCell ref="K3:U3"/>
    <mergeCell ref="L4:R4"/>
    <mergeCell ref="A6:F6"/>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s>
  <conditionalFormatting sqref="C69">
    <cfRule type="duplicateValues" dxfId="0" priority="1"/>
  </conditionalFormatting>
  <dataValidations count="1">
    <dataValidation allowBlank="1" showInputMessage="1" showErrorMessage="1" sqref="D85 E85"/>
  </dataValidations>
  <pageMargins left="0.708333333333333" right="0.708333333333333" top="0.984027777777778" bottom="0.984027777777778" header="0" footer="0.393055555555556"/>
  <pageSetup paperSize="9" scale="45"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arrUserId title="区域1_1_2" rangeCreator="" othersAccessPermission="edit"/>
    <arrUserId title="区域1_1_6" rangeCreator="" othersAccessPermission="edit"/>
    <arrUserId title="区域1_1_5" rangeCreator="" othersAccessPermission="edit"/>
    <arrUserId title="区域1_1_7" rangeCreator="" othersAccessPermission="edit"/>
    <arrUserId title="区域1_1_8" rangeCreator="" othersAccessPermission="edit"/>
    <arrUserId title="区域1_1_1" rangeCreator="" othersAccessPermission="edit"/>
    <arrUserId title="区域1_1_3" rangeCreator="" othersAccessPermission="edit"/>
    <arrUserId title="区域1_1_4" rangeCreator="" othersAccessPermission="edit"/>
    <arrUserId title="区域1_1_8_1" rangeCreator="" othersAccessPermission="edit"/>
    <arrUserId title="区域1_1_8_2" rangeCreator="" othersAccessPermission="edit"/>
    <arrUserId title="区域1_1_2_1" rangeCreator="" othersAccessPermission="edit"/>
    <arrUserId title="区域1_1_9" rangeCreator="" othersAccessPermission="edit"/>
    <arrUserId title="区域1_1_1_1" rangeCreator="" othersAccessPermission="edit"/>
    <arrUserId title="区域1_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__Mr.Mu</cp:lastModifiedBy>
  <dcterms:created xsi:type="dcterms:W3CDTF">2022-10-19T04:01:00Z</dcterms:created>
  <dcterms:modified xsi:type="dcterms:W3CDTF">2023-06-20T11:38:00Z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BCD9B40CA7544A0F8624C19049C75452</vt:lpwstr>
  </property>
</Properties>
</file>