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农客" sheetId="1" r:id="rId1"/>
    <sheet name="新能源公交" sheetId="2" r:id="rId2"/>
  </sheets>
  <definedNames>
    <definedName name="_xlnm._FilterDatabase" localSheetId="0" hidden="1">农客!$A$1:$G$61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<sst xmlns="http://schemas.openxmlformats.org/spreadsheetml/2006/main" count="228" uniqueCount="107">
  <si>
    <t>2023年农村客运车辆补贴明细</t>
  </si>
  <si>
    <t>（塔县）</t>
  </si>
  <si>
    <t>序号</t>
  </si>
  <si>
    <t>县市区</t>
  </si>
  <si>
    <t>企业名称</t>
  </si>
  <si>
    <t>银行账号
（社保卡）</t>
  </si>
  <si>
    <t>开户银行</t>
  </si>
  <si>
    <t>车辆数</t>
  </si>
  <si>
    <t>里程信息（公里）</t>
  </si>
  <si>
    <t>发放金额（元）</t>
  </si>
  <si>
    <t>车辆</t>
  </si>
  <si>
    <t>座位数</t>
  </si>
  <si>
    <t>里程</t>
  </si>
  <si>
    <r>
      <rPr>
        <sz val="10"/>
        <rFont val="方正书宋_GBK"/>
        <charset val="134"/>
      </rPr>
      <t>座位里程数
（座位数</t>
    </r>
    <r>
      <rPr>
        <sz val="10"/>
        <rFont val="Arial"/>
        <charset val="134"/>
      </rPr>
      <t>*</t>
    </r>
    <r>
      <rPr>
        <sz val="10"/>
        <rFont val="方正书宋_GBK"/>
        <charset val="134"/>
      </rPr>
      <t>里程）</t>
    </r>
  </si>
  <si>
    <t>塔什库尔干县</t>
  </si>
  <si>
    <t>塔什库尔干县帕米尔运输有限责任公司</t>
  </si>
  <si>
    <t>新QA5376</t>
  </si>
  <si>
    <t>新QK1L27</t>
  </si>
  <si>
    <t>新QB5Q96</t>
  </si>
  <si>
    <t>新QB0H99</t>
  </si>
  <si>
    <t>新QD5Y82</t>
  </si>
  <si>
    <t>40443.46</t>
  </si>
  <si>
    <t>新QA0P44</t>
  </si>
  <si>
    <t>新QB1V44</t>
  </si>
  <si>
    <t>新QD9H79</t>
  </si>
  <si>
    <t>新QC9C30</t>
  </si>
  <si>
    <t>新QE3K38</t>
  </si>
  <si>
    <t>新QE0Q87</t>
  </si>
  <si>
    <t>新QB7C17</t>
  </si>
  <si>
    <t>34304.36</t>
  </si>
  <si>
    <t>新QA3G89</t>
  </si>
  <si>
    <t>25234.43</t>
  </si>
  <si>
    <t>新QD0H27</t>
  </si>
  <si>
    <t>新Q3E619</t>
  </si>
  <si>
    <t>新Q45334</t>
  </si>
  <si>
    <t>新Q57947</t>
  </si>
  <si>
    <t>新Q68041</t>
  </si>
  <si>
    <t>30592.90</t>
  </si>
  <si>
    <t>新QB6A66</t>
  </si>
  <si>
    <t>新QE6R88</t>
  </si>
  <si>
    <t>新QD0T73</t>
  </si>
  <si>
    <t>新QC7J35</t>
  </si>
  <si>
    <t>新Q32021</t>
  </si>
  <si>
    <t>57381.70</t>
  </si>
  <si>
    <t>新Q38612</t>
  </si>
  <si>
    <t>55642.69</t>
  </si>
  <si>
    <t>新QC3V78</t>
  </si>
  <si>
    <t>新QE5F59</t>
  </si>
  <si>
    <t>新QA9N88</t>
  </si>
  <si>
    <t>新QP6278</t>
  </si>
  <si>
    <t>新QC0T95</t>
  </si>
  <si>
    <t>新Q37667</t>
  </si>
  <si>
    <t>新QG1F11</t>
  </si>
  <si>
    <t>50530.53</t>
  </si>
  <si>
    <t>新QE0H08</t>
  </si>
  <si>
    <t>新QF8032</t>
  </si>
  <si>
    <t>新QB3H88</t>
  </si>
  <si>
    <t>新Q29796</t>
  </si>
  <si>
    <t>66931.09</t>
  </si>
  <si>
    <t>新Q9N433</t>
  </si>
  <si>
    <t>40343.05</t>
  </si>
  <si>
    <t>新Q38779</t>
  </si>
  <si>
    <t>67556.94</t>
  </si>
  <si>
    <t>新QH9T35</t>
  </si>
  <si>
    <t>新QG2A36</t>
  </si>
  <si>
    <t>31786.90</t>
  </si>
  <si>
    <t>新Q44142</t>
  </si>
  <si>
    <t>新QD2D38</t>
  </si>
  <si>
    <t>新QK1A28</t>
  </si>
  <si>
    <t>新QE0F27</t>
  </si>
  <si>
    <t>新QM7572</t>
  </si>
  <si>
    <t>新QP6305</t>
  </si>
  <si>
    <t>新QC9C31</t>
  </si>
  <si>
    <t>新QN3051</t>
  </si>
  <si>
    <t>新QS4406</t>
  </si>
  <si>
    <t>新QU5620</t>
  </si>
  <si>
    <t>新QS4715</t>
  </si>
  <si>
    <t>新QS4501</t>
  </si>
  <si>
    <t>新QE1P00</t>
  </si>
  <si>
    <t>新QK8617</t>
  </si>
  <si>
    <t>合计</t>
  </si>
  <si>
    <t>填表说明：</t>
  </si>
  <si>
    <r>
      <rPr>
        <sz val="10"/>
        <rFont val="Arial"/>
        <charset val="0"/>
      </rPr>
      <t xml:space="preserve">   1.“</t>
    </r>
    <r>
      <rPr>
        <sz val="10"/>
        <rFont val="宋体"/>
        <charset val="134"/>
      </rPr>
      <t>座位里程数”为座位数与全年行驶里程的乘积。（每辆车乘积和的汇总）</t>
    </r>
  </si>
  <si>
    <t>2023年新能源公交车辆补贴明细</t>
  </si>
  <si>
    <t>（喀什）</t>
  </si>
  <si>
    <t>统一社会信用代码</t>
  </si>
  <si>
    <t>银行账号</t>
  </si>
  <si>
    <t>车辆类别</t>
  </si>
  <si>
    <t>标台里程数</t>
  </si>
  <si>
    <t>补贴资金</t>
  </si>
  <si>
    <t>标台数</t>
  </si>
  <si>
    <t>（万元）</t>
  </si>
  <si>
    <t>塔什库尔干塔吉克自治县红其拉甫公共交通有限公司</t>
  </si>
  <si>
    <t>纯电动</t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</si>
  <si>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Q20816D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</si>
  <si>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Q20879D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</si>
  <si>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Q25729D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</si>
  <si>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Q25759D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</si>
  <si>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Q25789D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</si>
  <si>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Q26261D</t>
    </r>
  </si>
  <si>
    <t>插电式</t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</si>
  <si>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Q26866F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</si>
  <si>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Q28266F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</si>
  <si>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Q28898D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</si>
  <si>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Q28928D</t>
    </r>
  </si>
  <si>
    <r>
      <rPr>
        <sz val="10"/>
        <rFont val="宋体"/>
        <charset val="134"/>
      </rPr>
      <t>新</t>
    </r>
    <r>
      <rPr>
        <sz val="10"/>
        <rFont val="Arial"/>
        <charset val="0"/>
      </rPr>
      <t>Q29927D</t>
    </r>
  </si>
  <si>
    <r>
      <rPr>
        <sz val="10"/>
        <rFont val="Arial"/>
        <charset val="0"/>
      </rPr>
      <t xml:space="preserve">     1.“</t>
    </r>
    <r>
      <rPr>
        <sz val="10"/>
        <rFont val="方正书宋_GBK"/>
        <charset val="134"/>
      </rPr>
      <t>标台里程数</t>
    </r>
    <r>
      <rPr>
        <sz val="10"/>
        <rFont val="Arial"/>
        <charset val="0"/>
      </rPr>
      <t>”</t>
    </r>
    <r>
      <rPr>
        <sz val="10"/>
        <rFont val="方正书宋_GBK"/>
        <charset val="134"/>
      </rPr>
      <t>为标台数与全年行驶里程的乘积。（每辆车乘积和的汇总）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</si>
</sst>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00_ "/>
    <numFmt numFmtId="179" formatCode="0.0_ "/>
    <numFmt numFmtId="180" formatCode="0.000_);[Red]\(0.000\)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_GBK"/>
      <charset val="134"/>
    </font>
    <font>
      <sz val="14"/>
      <name val="方正仿宋_GBK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0"/>
      <name val="方正书宋_GBK"/>
      <charset val="134"/>
    </font>
    <font>
      <b/>
      <sz val="12"/>
      <name val="Arial"/>
      <charset val="0"/>
    </font>
    <font>
      <sz val="12"/>
      <name val="Arial"/>
      <charset val="0"/>
    </font>
    <font>
      <sz val="10"/>
      <name val="宋体"/>
      <charset val="134"/>
    </font>
    <font>
      <sz val="12"/>
      <color rgb="FFFF0000"/>
      <name val="仿宋_GB2312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8"/>
      <name val="方正仿宋_GBK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rgb="FFFF0000"/>
      <name val="仿宋_GB2312"/>
      <charset val="134"/>
    </font>
    <font>
      <b/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76" fontId="13" fillId="0" borderId="4" xfId="0" applyNumberFormat="1" applyFont="1" applyFill="1" applyBorder="1" applyAlignment="1">
      <alignment horizontal="center"/>
    </xf>
    <xf numFmtId="176" fontId="14" fillId="0" borderId="4" xfId="0" applyNumberFormat="1" applyFont="1" applyFill="1" applyBorder="1" applyAlignment="1">
      <alignment horizontal="center"/>
    </xf>
    <xf numFmtId="179" fontId="1" fillId="0" borderId="4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61"/>
  <sheetViews>
    <sheetView tabSelected="1" zoomScale="85" zoomScaleNormal="85" workbookViewId="0">
      <pane ySplit="5" topLeftCell="A6" activePane="bottomLeft" state="frozen"/>
      <selection/>
      <selection pane="bottomLeft" activeCell="M11" sqref="M11"/>
    </sheetView>
  </sheetViews>
  <sheetFormatPr defaultColWidth="7.87962962962963" defaultRowHeight="14.4"/>
  <cols>
    <col min="1" max="1" width="4.5" style="45" customWidth="1"/>
    <col min="2" max="2" width="13.0648148148148" style="45" customWidth="1"/>
    <col min="3" max="3" width="32.1574074074074" style="45" customWidth="1"/>
    <col min="4" max="4" width="15.6759259259259" style="45" customWidth="1"/>
    <col min="5" max="5" width="13.2037037037037" style="45" customWidth="1"/>
    <col min="6" max="6" width="11.6296296296296" style="45" customWidth="1"/>
    <col min="7" max="7" width="6.92592592592593" style="45" customWidth="1"/>
    <col min="8" max="8" width="10.6666666666667" style="45"/>
    <col min="9" max="9" width="13.9814814814815" style="45" customWidth="1"/>
    <col min="10" max="10" width="10.3240740740741" style="45" customWidth="1"/>
    <col min="11" max="11" width="12.8888888888889" style="45"/>
    <col min="12" max="12" width="21.212962962963" style="45" customWidth="1"/>
    <col min="13" max="214" width="7.87962962962963" style="45"/>
    <col min="215" max="16384" width="7.87962962962963" style="46"/>
  </cols>
  <sheetData>
    <row r="1" s="45" customFormat="1" ht="13.2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="45" customFormat="1" ht="24" customHeight="1" spans="1:10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="45" customFormat="1" ht="24" customHeight="1" spans="1:10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</row>
    <row r="4" s="45" customFormat="1" ht="21" customHeight="1" spans="1:10">
      <c r="A4" s="6" t="s">
        <v>2</v>
      </c>
      <c r="B4" s="49" t="s">
        <v>3</v>
      </c>
      <c r="C4" s="8" t="s">
        <v>4</v>
      </c>
      <c r="D4" s="9" t="s">
        <v>5</v>
      </c>
      <c r="E4" s="10" t="s">
        <v>6</v>
      </c>
      <c r="F4" s="12" t="s">
        <v>7</v>
      </c>
      <c r="G4" s="12"/>
      <c r="H4" s="12" t="s">
        <v>8</v>
      </c>
      <c r="I4" s="66"/>
      <c r="J4" s="67" t="s">
        <v>9</v>
      </c>
    </row>
    <row r="5" s="45" customFormat="1" ht="40" customHeight="1" spans="1:10">
      <c r="A5" s="13"/>
      <c r="B5" s="50"/>
      <c r="C5" s="15"/>
      <c r="D5" s="16"/>
      <c r="E5" s="17"/>
      <c r="F5" s="12" t="s">
        <v>10</v>
      </c>
      <c r="G5" s="12" t="s">
        <v>11</v>
      </c>
      <c r="H5" s="12" t="s">
        <v>12</v>
      </c>
      <c r="I5" s="67" t="s">
        <v>13</v>
      </c>
      <c r="J5" s="67"/>
    </row>
    <row r="6" s="45" customFormat="1" ht="20" customHeight="1" spans="1:10">
      <c r="A6" s="21">
        <v>1</v>
      </c>
      <c r="B6" s="51" t="s">
        <v>14</v>
      </c>
      <c r="C6" s="52" t="s">
        <v>15</v>
      </c>
      <c r="D6" s="53"/>
      <c r="E6" s="53"/>
      <c r="F6" s="54" t="s">
        <v>16</v>
      </c>
      <c r="G6" s="55">
        <v>8</v>
      </c>
      <c r="H6" s="54">
        <v>9010.9</v>
      </c>
      <c r="I6" s="55">
        <f>G6*H6</f>
        <v>72087.2</v>
      </c>
      <c r="J6" s="68">
        <f>I6/10525524.56*510000</f>
        <v>3492.8873891678</v>
      </c>
    </row>
    <row r="7" s="45" customFormat="1" ht="20" customHeight="1" spans="1:10">
      <c r="A7" s="21">
        <v>2</v>
      </c>
      <c r="B7" s="51" t="s">
        <v>14</v>
      </c>
      <c r="C7" s="52" t="s">
        <v>15</v>
      </c>
      <c r="D7" s="53"/>
      <c r="E7" s="53"/>
      <c r="F7" s="54" t="s">
        <v>17</v>
      </c>
      <c r="G7" s="55">
        <v>7</v>
      </c>
      <c r="H7" s="54">
        <v>9693.9</v>
      </c>
      <c r="I7" s="55">
        <f t="shared" ref="I7:I38" si="0">G7*H7</f>
        <v>67857.3</v>
      </c>
      <c r="J7" s="68">
        <f t="shared" ref="J7:J38" si="1">I7/10525524.56*510000</f>
        <v>3287.93332842691</v>
      </c>
    </row>
    <row r="8" s="45" customFormat="1" ht="20" customHeight="1" spans="1:10">
      <c r="A8" s="21">
        <v>3</v>
      </c>
      <c r="B8" s="51" t="s">
        <v>14</v>
      </c>
      <c r="C8" s="52" t="s">
        <v>15</v>
      </c>
      <c r="D8" s="53"/>
      <c r="E8" s="56"/>
      <c r="F8" s="54" t="s">
        <v>18</v>
      </c>
      <c r="G8" s="55">
        <v>7</v>
      </c>
      <c r="H8" s="54">
        <v>21761.2</v>
      </c>
      <c r="I8" s="55">
        <f t="shared" si="0"/>
        <v>152328.4</v>
      </c>
      <c r="J8" s="68">
        <f t="shared" si="1"/>
        <v>7380.86577606162</v>
      </c>
    </row>
    <row r="9" s="45" customFormat="1" ht="20" customHeight="1" spans="1:10">
      <c r="A9" s="21">
        <v>4</v>
      </c>
      <c r="B9" s="51" t="s">
        <v>14</v>
      </c>
      <c r="C9" s="52" t="s">
        <v>15</v>
      </c>
      <c r="D9" s="53"/>
      <c r="E9" s="53"/>
      <c r="F9" s="54" t="s">
        <v>19</v>
      </c>
      <c r="G9" s="55">
        <v>7</v>
      </c>
      <c r="H9" s="54">
        <v>22523.82</v>
      </c>
      <c r="I9" s="55">
        <f t="shared" si="0"/>
        <v>157666.74</v>
      </c>
      <c r="J9" s="68">
        <f t="shared" si="1"/>
        <v>7639.52779185762</v>
      </c>
    </row>
    <row r="10" s="45" customFormat="1" ht="20" customHeight="1" spans="1:10">
      <c r="A10" s="21">
        <v>5</v>
      </c>
      <c r="B10" s="51" t="s">
        <v>14</v>
      </c>
      <c r="C10" s="52" t="s">
        <v>15</v>
      </c>
      <c r="D10" s="53"/>
      <c r="E10" s="53"/>
      <c r="F10" s="54" t="s">
        <v>20</v>
      </c>
      <c r="G10" s="55">
        <v>7</v>
      </c>
      <c r="H10" s="54" t="s">
        <v>21</v>
      </c>
      <c r="I10" s="55">
        <f t="shared" si="0"/>
        <v>283104.22</v>
      </c>
      <c r="J10" s="68">
        <f t="shared" si="1"/>
        <v>13717.430554359</v>
      </c>
    </row>
    <row r="11" s="45" customFormat="1" ht="20" customHeight="1" spans="1:10">
      <c r="A11" s="21">
        <v>6</v>
      </c>
      <c r="B11" s="51" t="s">
        <v>14</v>
      </c>
      <c r="C11" s="52" t="s">
        <v>15</v>
      </c>
      <c r="D11" s="53"/>
      <c r="E11" s="53"/>
      <c r="F11" s="54" t="s">
        <v>22</v>
      </c>
      <c r="G11" s="55">
        <v>7</v>
      </c>
      <c r="H11" s="54">
        <v>31155.68</v>
      </c>
      <c r="I11" s="55">
        <f t="shared" si="0"/>
        <v>218089.76</v>
      </c>
      <c r="J11" s="68">
        <f t="shared" si="1"/>
        <v>10567.2431778545</v>
      </c>
    </row>
    <row r="12" s="45" customFormat="1" ht="20" customHeight="1" spans="1:10">
      <c r="A12" s="21">
        <v>7</v>
      </c>
      <c r="B12" s="51" t="s">
        <v>14</v>
      </c>
      <c r="C12" s="52" t="s">
        <v>15</v>
      </c>
      <c r="D12" s="53"/>
      <c r="E12" s="53"/>
      <c r="F12" s="54" t="s">
        <v>23</v>
      </c>
      <c r="G12" s="55">
        <v>7</v>
      </c>
      <c r="H12" s="54">
        <v>14404.11</v>
      </c>
      <c r="I12" s="55">
        <f t="shared" si="0"/>
        <v>100828.77</v>
      </c>
      <c r="J12" s="68">
        <f t="shared" si="1"/>
        <v>4885.52113549009</v>
      </c>
    </row>
    <row r="13" s="45" customFormat="1" ht="20" customHeight="1" spans="1:10">
      <c r="A13" s="21">
        <v>8</v>
      </c>
      <c r="B13" s="51" t="s">
        <v>14</v>
      </c>
      <c r="C13" s="52" t="s">
        <v>15</v>
      </c>
      <c r="D13" s="53"/>
      <c r="E13" s="56"/>
      <c r="F13" s="54" t="s">
        <v>24</v>
      </c>
      <c r="G13" s="55">
        <v>7</v>
      </c>
      <c r="H13" s="54">
        <v>45235</v>
      </c>
      <c r="I13" s="55">
        <f t="shared" si="0"/>
        <v>316645</v>
      </c>
      <c r="J13" s="68">
        <f t="shared" si="1"/>
        <v>15342.6035044091</v>
      </c>
    </row>
    <row r="14" s="45" customFormat="1" ht="20" customHeight="1" spans="1:10">
      <c r="A14" s="21">
        <v>9</v>
      </c>
      <c r="B14" s="51" t="s">
        <v>14</v>
      </c>
      <c r="C14" s="52" t="s">
        <v>15</v>
      </c>
      <c r="D14" s="53"/>
      <c r="E14" s="53"/>
      <c r="F14" s="54" t="s">
        <v>25</v>
      </c>
      <c r="G14" s="55">
        <v>7</v>
      </c>
      <c r="H14" s="54">
        <v>15630.84</v>
      </c>
      <c r="I14" s="55">
        <f t="shared" si="0"/>
        <v>109415.88</v>
      </c>
      <c r="J14" s="68">
        <f t="shared" si="1"/>
        <v>5301.59789014829</v>
      </c>
    </row>
    <row r="15" s="45" customFormat="1" ht="20" customHeight="1" spans="1:10">
      <c r="A15" s="21">
        <v>10</v>
      </c>
      <c r="B15" s="51" t="s">
        <v>14</v>
      </c>
      <c r="C15" s="52" t="s">
        <v>15</v>
      </c>
      <c r="D15" s="53"/>
      <c r="E15" s="53"/>
      <c r="F15" s="54" t="s">
        <v>26</v>
      </c>
      <c r="G15" s="55">
        <v>7</v>
      </c>
      <c r="H15" s="54">
        <v>40278.53</v>
      </c>
      <c r="I15" s="55">
        <f t="shared" si="0"/>
        <v>281949.71</v>
      </c>
      <c r="J15" s="68">
        <f t="shared" si="1"/>
        <v>13661.4903400121</v>
      </c>
    </row>
    <row r="16" s="45" customFormat="1" ht="20" customHeight="1" spans="1:10">
      <c r="A16" s="21">
        <v>11</v>
      </c>
      <c r="B16" s="51" t="s">
        <v>14</v>
      </c>
      <c r="C16" s="52" t="s">
        <v>15</v>
      </c>
      <c r="D16" s="53"/>
      <c r="E16" s="53"/>
      <c r="F16" s="54" t="s">
        <v>27</v>
      </c>
      <c r="G16" s="55">
        <v>7</v>
      </c>
      <c r="H16" s="54">
        <v>24388.51</v>
      </c>
      <c r="I16" s="55">
        <f t="shared" si="0"/>
        <v>170719.57</v>
      </c>
      <c r="J16" s="68">
        <f t="shared" si="1"/>
        <v>8271.98494513797</v>
      </c>
    </row>
    <row r="17" s="45" customFormat="1" ht="20" customHeight="1" spans="1:10">
      <c r="A17" s="21">
        <v>12</v>
      </c>
      <c r="B17" s="51" t="s">
        <v>14</v>
      </c>
      <c r="C17" s="52" t="s">
        <v>15</v>
      </c>
      <c r="D17" s="53"/>
      <c r="E17" s="56"/>
      <c r="F17" s="54" t="s">
        <v>28</v>
      </c>
      <c r="G17" s="55">
        <v>7</v>
      </c>
      <c r="H17" s="54" t="s">
        <v>29</v>
      </c>
      <c r="I17" s="55">
        <f t="shared" si="0"/>
        <v>240130.52</v>
      </c>
      <c r="J17" s="68">
        <f t="shared" si="1"/>
        <v>11635.1982746217</v>
      </c>
    </row>
    <row r="18" s="45" customFormat="1" ht="20" customHeight="1" spans="1:10">
      <c r="A18" s="21">
        <v>13</v>
      </c>
      <c r="B18" s="51" t="s">
        <v>14</v>
      </c>
      <c r="C18" s="52" t="s">
        <v>15</v>
      </c>
      <c r="D18" s="53"/>
      <c r="E18" s="53"/>
      <c r="F18" s="54" t="s">
        <v>30</v>
      </c>
      <c r="G18" s="55">
        <v>7</v>
      </c>
      <c r="H18" s="54" t="s">
        <v>31</v>
      </c>
      <c r="I18" s="55">
        <f t="shared" si="0"/>
        <v>176641.01</v>
      </c>
      <c r="J18" s="68">
        <f t="shared" si="1"/>
        <v>8558.90027964554</v>
      </c>
    </row>
    <row r="19" s="45" customFormat="1" ht="20" customHeight="1" spans="1:10">
      <c r="A19" s="21">
        <v>14</v>
      </c>
      <c r="B19" s="51" t="s">
        <v>14</v>
      </c>
      <c r="C19" s="52" t="s">
        <v>15</v>
      </c>
      <c r="D19" s="53"/>
      <c r="E19" s="53"/>
      <c r="F19" s="54" t="s">
        <v>32</v>
      </c>
      <c r="G19" s="55">
        <v>7</v>
      </c>
      <c r="H19" s="54">
        <v>24469.6</v>
      </c>
      <c r="I19" s="55">
        <f t="shared" si="0"/>
        <v>171287.2</v>
      </c>
      <c r="J19" s="68">
        <f t="shared" si="1"/>
        <v>8299.48868600616</v>
      </c>
    </row>
    <row r="20" s="45" customFormat="1" ht="20" customHeight="1" spans="1:10">
      <c r="A20" s="21">
        <v>15</v>
      </c>
      <c r="B20" s="51" t="s">
        <v>14</v>
      </c>
      <c r="C20" s="52" t="s">
        <v>15</v>
      </c>
      <c r="D20" s="53"/>
      <c r="E20" s="53"/>
      <c r="F20" s="54" t="s">
        <v>33</v>
      </c>
      <c r="G20" s="55">
        <v>7</v>
      </c>
      <c r="H20" s="54">
        <v>29900.31</v>
      </c>
      <c r="I20" s="55">
        <f t="shared" si="0"/>
        <v>209302.17</v>
      </c>
      <c r="J20" s="68">
        <f t="shared" si="1"/>
        <v>10141.452437027</v>
      </c>
    </row>
    <row r="21" s="45" customFormat="1" ht="20" customHeight="1" spans="1:10">
      <c r="A21" s="21">
        <v>16</v>
      </c>
      <c r="B21" s="51" t="s">
        <v>14</v>
      </c>
      <c r="C21" s="52" t="s">
        <v>15</v>
      </c>
      <c r="D21" s="53"/>
      <c r="E21" s="53"/>
      <c r="F21" s="54" t="s">
        <v>34</v>
      </c>
      <c r="G21" s="55">
        <v>9</v>
      </c>
      <c r="H21" s="54">
        <v>76787.27</v>
      </c>
      <c r="I21" s="55">
        <f t="shared" si="0"/>
        <v>691085.43</v>
      </c>
      <c r="J21" s="68">
        <f t="shared" si="1"/>
        <v>33485.6060893558</v>
      </c>
    </row>
    <row r="22" s="45" customFormat="1" ht="20" customHeight="1" spans="1:10">
      <c r="A22" s="21">
        <v>17</v>
      </c>
      <c r="B22" s="51" t="s">
        <v>14</v>
      </c>
      <c r="C22" s="52" t="s">
        <v>15</v>
      </c>
      <c r="D22" s="53"/>
      <c r="E22" s="53"/>
      <c r="F22" s="54" t="s">
        <v>35</v>
      </c>
      <c r="G22" s="55">
        <v>8</v>
      </c>
      <c r="H22" s="54">
        <v>15288.33</v>
      </c>
      <c r="I22" s="55">
        <f t="shared" si="0"/>
        <v>122306.64</v>
      </c>
      <c r="J22" s="68">
        <f t="shared" si="1"/>
        <v>5926.20216165264</v>
      </c>
    </row>
    <row r="23" s="45" customFormat="1" ht="20" customHeight="1" spans="1:10">
      <c r="A23" s="21">
        <v>18</v>
      </c>
      <c r="B23" s="51" t="s">
        <v>14</v>
      </c>
      <c r="C23" s="52" t="s">
        <v>15</v>
      </c>
      <c r="D23" s="53"/>
      <c r="E23" s="53"/>
      <c r="F23" s="54" t="s">
        <v>36</v>
      </c>
      <c r="G23" s="55">
        <v>7</v>
      </c>
      <c r="H23" s="54" t="s">
        <v>37</v>
      </c>
      <c r="I23" s="55">
        <f t="shared" si="0"/>
        <v>214150.3</v>
      </c>
      <c r="J23" s="68">
        <f t="shared" si="1"/>
        <v>10376.3619929267</v>
      </c>
    </row>
    <row r="24" s="45" customFormat="1" ht="20" customHeight="1" spans="1:10">
      <c r="A24" s="21">
        <v>19</v>
      </c>
      <c r="B24" s="51" t="s">
        <v>14</v>
      </c>
      <c r="C24" s="52" t="s">
        <v>15</v>
      </c>
      <c r="D24" s="53"/>
      <c r="E24" s="53"/>
      <c r="F24" s="54" t="s">
        <v>38</v>
      </c>
      <c r="G24" s="55">
        <v>7</v>
      </c>
      <c r="H24" s="54">
        <v>14809.14</v>
      </c>
      <c r="I24" s="55">
        <f t="shared" si="0"/>
        <v>103663.98</v>
      </c>
      <c r="J24" s="68">
        <f t="shared" si="1"/>
        <v>5022.89738612324</v>
      </c>
    </row>
    <row r="25" s="45" customFormat="1" ht="20" customHeight="1" spans="1:10">
      <c r="A25" s="21">
        <v>20</v>
      </c>
      <c r="B25" s="51" t="s">
        <v>14</v>
      </c>
      <c r="C25" s="52" t="s">
        <v>15</v>
      </c>
      <c r="D25" s="53"/>
      <c r="E25" s="56"/>
      <c r="F25" s="54" t="s">
        <v>39</v>
      </c>
      <c r="G25" s="55">
        <v>7</v>
      </c>
      <c r="H25" s="54">
        <v>41147.83</v>
      </c>
      <c r="I25" s="55">
        <f t="shared" si="0"/>
        <v>288034.81</v>
      </c>
      <c r="J25" s="68">
        <f t="shared" si="1"/>
        <v>13956.3355975866</v>
      </c>
    </row>
    <row r="26" s="45" customFormat="1" ht="20" customHeight="1" spans="1:10">
      <c r="A26" s="21">
        <v>21</v>
      </c>
      <c r="B26" s="51" t="s">
        <v>14</v>
      </c>
      <c r="C26" s="52" t="s">
        <v>15</v>
      </c>
      <c r="D26" s="53"/>
      <c r="E26" s="56"/>
      <c r="F26" s="54" t="s">
        <v>40</v>
      </c>
      <c r="G26" s="55">
        <v>7</v>
      </c>
      <c r="H26" s="54">
        <v>20617.67</v>
      </c>
      <c r="I26" s="55">
        <f t="shared" si="0"/>
        <v>144323.69</v>
      </c>
      <c r="J26" s="68">
        <f t="shared" si="1"/>
        <v>6993.0084225655</v>
      </c>
    </row>
    <row r="27" s="45" customFormat="1" ht="20" customHeight="1" spans="1:10">
      <c r="A27" s="21">
        <v>22</v>
      </c>
      <c r="B27" s="51" t="s">
        <v>14</v>
      </c>
      <c r="C27" s="52" t="s">
        <v>15</v>
      </c>
      <c r="D27" s="53"/>
      <c r="E27" s="53"/>
      <c r="F27" s="54" t="s">
        <v>41</v>
      </c>
      <c r="G27" s="55">
        <v>7</v>
      </c>
      <c r="H27" s="54">
        <v>17213.36</v>
      </c>
      <c r="I27" s="55">
        <f t="shared" si="0"/>
        <v>120493.52</v>
      </c>
      <c r="J27" s="68">
        <f t="shared" si="1"/>
        <v>5838.34989407882</v>
      </c>
    </row>
    <row r="28" s="45" customFormat="1" ht="20" customHeight="1" spans="1:10">
      <c r="A28" s="21">
        <v>23</v>
      </c>
      <c r="B28" s="51" t="s">
        <v>14</v>
      </c>
      <c r="C28" s="52" t="s">
        <v>15</v>
      </c>
      <c r="D28" s="53"/>
      <c r="E28" s="53"/>
      <c r="F28" s="54" t="s">
        <v>42</v>
      </c>
      <c r="G28" s="55">
        <v>8</v>
      </c>
      <c r="H28" s="54" t="s">
        <v>43</v>
      </c>
      <c r="I28" s="55">
        <f t="shared" si="0"/>
        <v>459053.6</v>
      </c>
      <c r="J28" s="68">
        <f t="shared" si="1"/>
        <v>22242.8188415153</v>
      </c>
    </row>
    <row r="29" s="45" customFormat="1" ht="20" customHeight="1" spans="1:10">
      <c r="A29" s="21">
        <v>24</v>
      </c>
      <c r="B29" s="51" t="s">
        <v>14</v>
      </c>
      <c r="C29" s="52" t="s">
        <v>15</v>
      </c>
      <c r="D29" s="53"/>
      <c r="E29" s="53"/>
      <c r="F29" s="54" t="s">
        <v>44</v>
      </c>
      <c r="G29" s="55">
        <v>9</v>
      </c>
      <c r="H29" s="54" t="s">
        <v>45</v>
      </c>
      <c r="I29" s="55">
        <f t="shared" si="0"/>
        <v>500784.21</v>
      </c>
      <c r="J29" s="68">
        <f t="shared" si="1"/>
        <v>24264.818883288</v>
      </c>
    </row>
    <row r="30" s="45" customFormat="1" ht="20" customHeight="1" spans="1:10">
      <c r="A30" s="21">
        <v>25</v>
      </c>
      <c r="B30" s="51" t="s">
        <v>14</v>
      </c>
      <c r="C30" s="52" t="s">
        <v>15</v>
      </c>
      <c r="D30" s="53"/>
      <c r="E30" s="56"/>
      <c r="F30" s="54" t="s">
        <v>46</v>
      </c>
      <c r="G30" s="55">
        <v>7</v>
      </c>
      <c r="H30" s="54">
        <v>27389.13</v>
      </c>
      <c r="I30" s="55">
        <f t="shared" si="0"/>
        <v>191723.91</v>
      </c>
      <c r="J30" s="68">
        <f t="shared" si="1"/>
        <v>9289.72171815444</v>
      </c>
    </row>
    <row r="31" s="45" customFormat="1" ht="20" customHeight="1" spans="1:10">
      <c r="A31" s="21">
        <v>26</v>
      </c>
      <c r="B31" s="51" t="s">
        <v>14</v>
      </c>
      <c r="C31" s="52" t="s">
        <v>15</v>
      </c>
      <c r="D31" s="53"/>
      <c r="E31" s="53"/>
      <c r="F31" s="54" t="s">
        <v>47</v>
      </c>
      <c r="G31" s="55">
        <v>7</v>
      </c>
      <c r="H31" s="54">
        <v>19895.65</v>
      </c>
      <c r="I31" s="55">
        <f t="shared" si="0"/>
        <v>139269.55</v>
      </c>
      <c r="J31" s="68">
        <f t="shared" si="1"/>
        <v>6748.11693185579</v>
      </c>
    </row>
    <row r="32" s="45" customFormat="1" ht="20" customHeight="1" spans="1:10">
      <c r="A32" s="21">
        <v>27</v>
      </c>
      <c r="B32" s="51" t="s">
        <v>14</v>
      </c>
      <c r="C32" s="52" t="s">
        <v>15</v>
      </c>
      <c r="D32" s="53"/>
      <c r="E32" s="53"/>
      <c r="F32" s="54" t="s">
        <v>48</v>
      </c>
      <c r="G32" s="55">
        <v>7</v>
      </c>
      <c r="H32" s="54">
        <v>25542.2</v>
      </c>
      <c r="I32" s="55">
        <f t="shared" si="0"/>
        <v>178795.4</v>
      </c>
      <c r="J32" s="68">
        <f t="shared" si="1"/>
        <v>8663.28832166062</v>
      </c>
    </row>
    <row r="33" s="45" customFormat="1" ht="20" customHeight="1" spans="1:10">
      <c r="A33" s="21">
        <v>28</v>
      </c>
      <c r="B33" s="51" t="s">
        <v>14</v>
      </c>
      <c r="C33" s="52" t="s">
        <v>15</v>
      </c>
      <c r="D33" s="53"/>
      <c r="E33" s="53"/>
      <c r="F33" s="54" t="s">
        <v>49</v>
      </c>
      <c r="G33" s="55">
        <v>7</v>
      </c>
      <c r="H33" s="54">
        <v>28203.23</v>
      </c>
      <c r="I33" s="55">
        <f t="shared" si="0"/>
        <v>197422.61</v>
      </c>
      <c r="J33" s="68">
        <f t="shared" si="1"/>
        <v>9565.84448841949</v>
      </c>
    </row>
    <row r="34" s="45" customFormat="1" ht="20" customHeight="1" spans="1:10">
      <c r="A34" s="21">
        <v>29</v>
      </c>
      <c r="B34" s="51" t="s">
        <v>14</v>
      </c>
      <c r="C34" s="52" t="s">
        <v>15</v>
      </c>
      <c r="D34" s="56"/>
      <c r="E34" s="56"/>
      <c r="F34" s="54" t="s">
        <v>50</v>
      </c>
      <c r="G34" s="55">
        <v>7</v>
      </c>
      <c r="H34" s="54">
        <v>35573.31</v>
      </c>
      <c r="I34" s="55">
        <f t="shared" si="0"/>
        <v>249013.17</v>
      </c>
      <c r="J34" s="68">
        <f t="shared" si="1"/>
        <v>12065.5950186676</v>
      </c>
    </row>
    <row r="35" s="45" customFormat="1" ht="20" customHeight="1" spans="1:10">
      <c r="A35" s="21">
        <v>30</v>
      </c>
      <c r="B35" s="51" t="s">
        <v>14</v>
      </c>
      <c r="C35" s="52" t="s">
        <v>15</v>
      </c>
      <c r="D35" s="53"/>
      <c r="E35" s="53"/>
      <c r="F35" s="54" t="s">
        <v>51</v>
      </c>
      <c r="G35" s="55">
        <v>11</v>
      </c>
      <c r="H35" s="54">
        <v>12179.51</v>
      </c>
      <c r="I35" s="55">
        <f t="shared" si="0"/>
        <v>133974.61</v>
      </c>
      <c r="J35" s="68">
        <f t="shared" si="1"/>
        <v>6491.55780412715</v>
      </c>
    </row>
    <row r="36" s="45" customFormat="1" ht="20" customHeight="1" spans="1:10">
      <c r="A36" s="21">
        <v>31</v>
      </c>
      <c r="B36" s="51" t="s">
        <v>14</v>
      </c>
      <c r="C36" s="52" t="s">
        <v>15</v>
      </c>
      <c r="D36" s="53"/>
      <c r="E36" s="53"/>
      <c r="F36" s="54" t="s">
        <v>52</v>
      </c>
      <c r="G36" s="55">
        <v>7</v>
      </c>
      <c r="H36" s="54" t="s">
        <v>53</v>
      </c>
      <c r="I36" s="55">
        <f t="shared" si="0"/>
        <v>353713.71</v>
      </c>
      <c r="J36" s="68">
        <f t="shared" si="1"/>
        <v>17138.7175120515</v>
      </c>
    </row>
    <row r="37" s="45" customFormat="1" ht="20" customHeight="1" spans="1:10">
      <c r="A37" s="21">
        <v>32</v>
      </c>
      <c r="B37" s="51" t="s">
        <v>14</v>
      </c>
      <c r="C37" s="52" t="s">
        <v>15</v>
      </c>
      <c r="D37" s="53"/>
      <c r="E37" s="53"/>
      <c r="F37" s="54" t="s">
        <v>54</v>
      </c>
      <c r="G37" s="55">
        <v>7</v>
      </c>
      <c r="H37" s="54">
        <v>30616.3</v>
      </c>
      <c r="I37" s="55">
        <f t="shared" si="0"/>
        <v>214314.1</v>
      </c>
      <c r="J37" s="68">
        <f t="shared" si="1"/>
        <v>10384.2986995035</v>
      </c>
    </row>
    <row r="38" s="45" customFormat="1" ht="20" customHeight="1" spans="1:10">
      <c r="A38" s="21">
        <v>33</v>
      </c>
      <c r="B38" s="51" t="s">
        <v>14</v>
      </c>
      <c r="C38" s="52" t="s">
        <v>15</v>
      </c>
      <c r="D38" s="53"/>
      <c r="E38" s="53"/>
      <c r="F38" s="54" t="s">
        <v>55</v>
      </c>
      <c r="G38" s="55">
        <v>8</v>
      </c>
      <c r="H38" s="54">
        <v>13061.2</v>
      </c>
      <c r="I38" s="55">
        <f t="shared" si="0"/>
        <v>104489.6</v>
      </c>
      <c r="J38" s="68">
        <f t="shared" si="1"/>
        <v>5062.90168211816</v>
      </c>
    </row>
    <row r="39" s="45" customFormat="1" ht="20" customHeight="1" spans="1:10">
      <c r="A39" s="21">
        <v>34</v>
      </c>
      <c r="B39" s="51" t="s">
        <v>14</v>
      </c>
      <c r="C39" s="52" t="s">
        <v>15</v>
      </c>
      <c r="D39" s="57"/>
      <c r="E39" s="57"/>
      <c r="F39" s="54" t="s">
        <v>56</v>
      </c>
      <c r="G39" s="55">
        <v>7</v>
      </c>
      <c r="H39" s="54">
        <v>31018.65</v>
      </c>
      <c r="I39" s="55">
        <f t="shared" ref="I39:I58" si="2">G39*H39</f>
        <v>217130.55</v>
      </c>
      <c r="J39" s="68">
        <f t="shared" ref="J39:J58" si="3">I39/10525524.56*510000</f>
        <v>10520.7659598107</v>
      </c>
    </row>
    <row r="40" s="45" customFormat="1" ht="20" customHeight="1" spans="1:10">
      <c r="A40" s="21">
        <v>35</v>
      </c>
      <c r="B40" s="51" t="s">
        <v>14</v>
      </c>
      <c r="C40" s="52" t="s">
        <v>15</v>
      </c>
      <c r="D40" s="53"/>
      <c r="E40" s="53"/>
      <c r="F40" s="54" t="s">
        <v>57</v>
      </c>
      <c r="G40" s="55">
        <v>8</v>
      </c>
      <c r="H40" s="54" t="s">
        <v>58</v>
      </c>
      <c r="I40" s="55">
        <f t="shared" si="2"/>
        <v>535448.72</v>
      </c>
      <c r="J40" s="68">
        <f t="shared" si="3"/>
        <v>25944.440644581</v>
      </c>
    </row>
    <row r="41" s="45" customFormat="1" ht="20" customHeight="1" spans="1:10">
      <c r="A41" s="21">
        <v>36</v>
      </c>
      <c r="B41" s="51" t="s">
        <v>14</v>
      </c>
      <c r="C41" s="52" t="s">
        <v>15</v>
      </c>
      <c r="D41" s="53"/>
      <c r="E41" s="53"/>
      <c r="F41" s="54" t="s">
        <v>59</v>
      </c>
      <c r="G41" s="55">
        <v>7</v>
      </c>
      <c r="H41" s="54" t="s">
        <v>60</v>
      </c>
      <c r="I41" s="55">
        <f t="shared" si="2"/>
        <v>282401.35</v>
      </c>
      <c r="J41" s="68">
        <f t="shared" si="3"/>
        <v>13683.3739429325</v>
      </c>
    </row>
    <row r="42" s="45" customFormat="1" ht="20" customHeight="1" spans="1:10">
      <c r="A42" s="21">
        <v>37</v>
      </c>
      <c r="B42" s="51" t="s">
        <v>14</v>
      </c>
      <c r="C42" s="52" t="s">
        <v>15</v>
      </c>
      <c r="D42" s="53"/>
      <c r="E42" s="53"/>
      <c r="F42" s="54" t="s">
        <v>61</v>
      </c>
      <c r="G42" s="55">
        <v>7</v>
      </c>
      <c r="H42" s="54" t="s">
        <v>62</v>
      </c>
      <c r="I42" s="55">
        <f t="shared" si="2"/>
        <v>472898.58</v>
      </c>
      <c r="J42" s="68">
        <f t="shared" si="3"/>
        <v>22913.6585473893</v>
      </c>
    </row>
    <row r="43" s="45" customFormat="1" ht="20" customHeight="1" spans="1:10">
      <c r="A43" s="21">
        <v>38</v>
      </c>
      <c r="B43" s="51" t="s">
        <v>14</v>
      </c>
      <c r="C43" s="52" t="s">
        <v>15</v>
      </c>
      <c r="D43" s="53"/>
      <c r="E43" s="53"/>
      <c r="F43" s="54" t="s">
        <v>63</v>
      </c>
      <c r="G43" s="55">
        <v>7</v>
      </c>
      <c r="H43" s="54">
        <v>12879.42</v>
      </c>
      <c r="I43" s="55">
        <f t="shared" si="2"/>
        <v>90155.94</v>
      </c>
      <c r="J43" s="68">
        <f t="shared" si="3"/>
        <v>4368.38365042017</v>
      </c>
    </row>
    <row r="44" s="45" customFormat="1" ht="20" customHeight="1" spans="1:10">
      <c r="A44" s="21">
        <v>39</v>
      </c>
      <c r="B44" s="51" t="s">
        <v>14</v>
      </c>
      <c r="C44" s="52" t="s">
        <v>15</v>
      </c>
      <c r="D44" s="53"/>
      <c r="E44" s="53"/>
      <c r="F44" s="54" t="s">
        <v>64</v>
      </c>
      <c r="G44" s="55">
        <v>8</v>
      </c>
      <c r="H44" s="54" t="s">
        <v>65</v>
      </c>
      <c r="I44" s="55">
        <f t="shared" si="2"/>
        <v>254295.2</v>
      </c>
      <c r="J44" s="68">
        <f t="shared" si="3"/>
        <v>12321.5286098767</v>
      </c>
    </row>
    <row r="45" s="45" customFormat="1" ht="20" customHeight="1" spans="1:10">
      <c r="A45" s="21">
        <v>40</v>
      </c>
      <c r="B45" s="51" t="s">
        <v>14</v>
      </c>
      <c r="C45" s="52" t="s">
        <v>15</v>
      </c>
      <c r="D45" s="53"/>
      <c r="E45" s="53"/>
      <c r="F45" s="54" t="s">
        <v>66</v>
      </c>
      <c r="G45" s="55">
        <v>19</v>
      </c>
      <c r="H45" s="54">
        <v>15492.9</v>
      </c>
      <c r="I45" s="55">
        <f t="shared" si="2"/>
        <v>294365.1</v>
      </c>
      <c r="J45" s="68">
        <f t="shared" si="3"/>
        <v>14263.0612036689</v>
      </c>
    </row>
    <row r="46" s="45" customFormat="1" ht="20" customHeight="1" spans="1:10">
      <c r="A46" s="21">
        <v>41</v>
      </c>
      <c r="B46" s="51" t="s">
        <v>14</v>
      </c>
      <c r="C46" s="52" t="s">
        <v>15</v>
      </c>
      <c r="D46" s="53"/>
      <c r="E46" s="53"/>
      <c r="F46" s="54" t="s">
        <v>67</v>
      </c>
      <c r="G46" s="55">
        <v>7</v>
      </c>
      <c r="H46" s="54">
        <v>16300.7</v>
      </c>
      <c r="I46" s="55">
        <f t="shared" si="2"/>
        <v>114104.9</v>
      </c>
      <c r="J46" s="68">
        <f t="shared" si="3"/>
        <v>5528.79798705253</v>
      </c>
    </row>
    <row r="47" s="45" customFormat="1" ht="20" customHeight="1" spans="1:10">
      <c r="A47" s="21">
        <v>42</v>
      </c>
      <c r="B47" s="51" t="s">
        <v>14</v>
      </c>
      <c r="C47" s="52" t="s">
        <v>15</v>
      </c>
      <c r="D47" s="53"/>
      <c r="E47" s="53"/>
      <c r="F47" s="54" t="s">
        <v>68</v>
      </c>
      <c r="G47" s="55">
        <v>7</v>
      </c>
      <c r="H47" s="54">
        <v>35250.53</v>
      </c>
      <c r="I47" s="55">
        <f t="shared" si="2"/>
        <v>246753.71</v>
      </c>
      <c r="J47" s="68">
        <f t="shared" si="3"/>
        <v>11956.1159524766</v>
      </c>
    </row>
    <row r="48" s="45" customFormat="1" ht="20" customHeight="1" spans="1:10">
      <c r="A48" s="21">
        <v>43</v>
      </c>
      <c r="B48" s="51" t="s">
        <v>14</v>
      </c>
      <c r="C48" s="52" t="s">
        <v>15</v>
      </c>
      <c r="D48" s="53"/>
      <c r="E48" s="53"/>
      <c r="F48" s="54" t="s">
        <v>69</v>
      </c>
      <c r="G48" s="55">
        <v>7</v>
      </c>
      <c r="H48" s="54">
        <v>45731.7</v>
      </c>
      <c r="I48" s="55">
        <f t="shared" si="2"/>
        <v>320121.9</v>
      </c>
      <c r="J48" s="68">
        <f t="shared" si="3"/>
        <v>15511.0719726448</v>
      </c>
    </row>
    <row r="49" s="45" customFormat="1" ht="20" customHeight="1" spans="1:10">
      <c r="A49" s="21">
        <v>44</v>
      </c>
      <c r="B49" s="51" t="s">
        <v>14</v>
      </c>
      <c r="C49" s="52" t="s">
        <v>15</v>
      </c>
      <c r="D49" s="53"/>
      <c r="E49" s="53"/>
      <c r="F49" s="54" t="s">
        <v>70</v>
      </c>
      <c r="G49" s="55">
        <v>7</v>
      </c>
      <c r="H49" s="54">
        <v>4944.9</v>
      </c>
      <c r="I49" s="55">
        <f t="shared" si="2"/>
        <v>34614.3</v>
      </c>
      <c r="J49" s="68">
        <f t="shared" si="3"/>
        <v>1677.1889039229</v>
      </c>
    </row>
    <row r="50" s="45" customFormat="1" ht="20" customHeight="1" spans="1:10">
      <c r="A50" s="21">
        <v>45</v>
      </c>
      <c r="B50" s="51" t="s">
        <v>14</v>
      </c>
      <c r="C50" s="52" t="s">
        <v>15</v>
      </c>
      <c r="D50" s="53"/>
      <c r="E50" s="53"/>
      <c r="F50" s="54" t="s">
        <v>71</v>
      </c>
      <c r="G50" s="55">
        <v>8</v>
      </c>
      <c r="H50" s="54">
        <v>9327.5</v>
      </c>
      <c r="I50" s="55">
        <f t="shared" si="2"/>
        <v>74620</v>
      </c>
      <c r="J50" s="68">
        <f t="shared" si="3"/>
        <v>3615.61077389192</v>
      </c>
    </row>
    <row r="51" s="45" customFormat="1" ht="20" customHeight="1" spans="1:10">
      <c r="A51" s="21">
        <v>46</v>
      </c>
      <c r="B51" s="51" t="s">
        <v>14</v>
      </c>
      <c r="C51" s="52" t="s">
        <v>15</v>
      </c>
      <c r="D51" s="53"/>
      <c r="E51" s="53"/>
      <c r="F51" s="54" t="s">
        <v>72</v>
      </c>
      <c r="G51" s="55">
        <v>7</v>
      </c>
      <c r="H51" s="54">
        <v>2433.34</v>
      </c>
      <c r="I51" s="55">
        <f t="shared" si="2"/>
        <v>17033.38</v>
      </c>
      <c r="J51" s="68">
        <f t="shared" si="3"/>
        <v>825.329298362304</v>
      </c>
    </row>
    <row r="52" s="45" customFormat="1" ht="20" customHeight="1" spans="1:10">
      <c r="A52" s="21">
        <v>47</v>
      </c>
      <c r="B52" s="51" t="s">
        <v>14</v>
      </c>
      <c r="C52" s="52" t="s">
        <v>15</v>
      </c>
      <c r="D52" s="53"/>
      <c r="E52" s="53"/>
      <c r="F52" s="54" t="s">
        <v>73</v>
      </c>
      <c r="G52" s="55">
        <v>7</v>
      </c>
      <c r="H52" s="54">
        <v>9487.6</v>
      </c>
      <c r="I52" s="55">
        <f t="shared" si="2"/>
        <v>66413.2</v>
      </c>
      <c r="J52" s="68">
        <f t="shared" si="3"/>
        <v>3217.96142386276</v>
      </c>
    </row>
    <row r="53" s="45" customFormat="1" ht="21" customHeight="1" spans="1:10">
      <c r="A53" s="21">
        <v>48</v>
      </c>
      <c r="B53" s="51" t="s">
        <v>14</v>
      </c>
      <c r="C53" s="52" t="s">
        <v>15</v>
      </c>
      <c r="D53" s="56"/>
      <c r="E53" s="56"/>
      <c r="F53" s="54" t="s">
        <v>74</v>
      </c>
      <c r="G53" s="55">
        <v>7</v>
      </c>
      <c r="H53" s="54">
        <v>9528.92</v>
      </c>
      <c r="I53" s="55">
        <f t="shared" si="2"/>
        <v>66702.44</v>
      </c>
      <c r="J53" s="68">
        <f t="shared" si="3"/>
        <v>3231.97615530527</v>
      </c>
    </row>
    <row r="54" s="45" customFormat="1" ht="20" customHeight="1" spans="1:10">
      <c r="A54" s="21">
        <v>49</v>
      </c>
      <c r="B54" s="51" t="s">
        <v>14</v>
      </c>
      <c r="C54" s="52" t="s">
        <v>15</v>
      </c>
      <c r="D54" s="53"/>
      <c r="E54" s="53"/>
      <c r="F54" s="54" t="s">
        <v>75</v>
      </c>
      <c r="G54" s="55">
        <v>8</v>
      </c>
      <c r="H54" s="54">
        <v>4254.95</v>
      </c>
      <c r="I54" s="55">
        <f t="shared" si="2"/>
        <v>34039.6</v>
      </c>
      <c r="J54" s="68">
        <f t="shared" si="3"/>
        <v>1649.34259580503</v>
      </c>
    </row>
    <row r="55" s="45" customFormat="1" ht="20" customHeight="1" spans="1:10">
      <c r="A55" s="21">
        <v>50</v>
      </c>
      <c r="B55" s="51" t="s">
        <v>14</v>
      </c>
      <c r="C55" s="52" t="s">
        <v>15</v>
      </c>
      <c r="D55" s="53"/>
      <c r="E55" s="53"/>
      <c r="F55" s="54" t="s">
        <v>76</v>
      </c>
      <c r="G55" s="55">
        <v>8</v>
      </c>
      <c r="H55" s="54">
        <v>18547</v>
      </c>
      <c r="I55" s="55">
        <f t="shared" si="2"/>
        <v>148376</v>
      </c>
      <c r="J55" s="68">
        <f t="shared" si="3"/>
        <v>7189.35760100492</v>
      </c>
    </row>
    <row r="56" s="45" customFormat="1" ht="20" customHeight="1" spans="1:10">
      <c r="A56" s="21">
        <v>51</v>
      </c>
      <c r="B56" s="51" t="s">
        <v>14</v>
      </c>
      <c r="C56" s="52" t="s">
        <v>15</v>
      </c>
      <c r="D56" s="53"/>
      <c r="E56" s="53"/>
      <c r="F56" s="54" t="s">
        <v>77</v>
      </c>
      <c r="G56" s="55">
        <v>8</v>
      </c>
      <c r="H56" s="54">
        <v>10945.32</v>
      </c>
      <c r="I56" s="55">
        <f t="shared" si="2"/>
        <v>87562.56</v>
      </c>
      <c r="J56" s="68">
        <f t="shared" si="3"/>
        <v>4242.72494405733</v>
      </c>
    </row>
    <row r="57" s="45" customFormat="1" ht="20" customHeight="1" spans="1:10">
      <c r="A57" s="21">
        <v>52</v>
      </c>
      <c r="B57" s="51" t="s">
        <v>14</v>
      </c>
      <c r="C57" s="52" t="s">
        <v>15</v>
      </c>
      <c r="D57" s="53"/>
      <c r="E57" s="53"/>
      <c r="F57" s="54" t="s">
        <v>78</v>
      </c>
      <c r="G57" s="55">
        <v>7</v>
      </c>
      <c r="H57" s="54">
        <v>3010.12</v>
      </c>
      <c r="I57" s="55">
        <f t="shared" si="2"/>
        <v>21070.84</v>
      </c>
      <c r="J57" s="68">
        <f t="shared" si="3"/>
        <v>1020.95894021647</v>
      </c>
    </row>
    <row r="58" s="45" customFormat="1" ht="21" customHeight="1" spans="1:227">
      <c r="A58" s="58">
        <v>53</v>
      </c>
      <c r="B58" s="59" t="s">
        <v>14</v>
      </c>
      <c r="C58" s="60" t="s">
        <v>15</v>
      </c>
      <c r="D58" s="61"/>
      <c r="E58" s="61"/>
      <c r="F58" s="62" t="s">
        <v>79</v>
      </c>
      <c r="G58" s="61">
        <v>5</v>
      </c>
      <c r="H58" s="63">
        <v>2550</v>
      </c>
      <c r="I58" s="55">
        <f t="shared" si="2"/>
        <v>12750</v>
      </c>
      <c r="J58" s="68">
        <f t="shared" si="3"/>
        <v>617.783936841624</v>
      </c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</row>
    <row r="59" s="45" customFormat="1" spans="1:227">
      <c r="A59" s="64" t="s">
        <v>80</v>
      </c>
      <c r="B59" s="64"/>
      <c r="C59" s="64"/>
      <c r="D59" s="55"/>
      <c r="E59" s="55"/>
      <c r="F59" s="55">
        <v>53</v>
      </c>
      <c r="G59" s="55">
        <f>SUM(G6:G58)</f>
        <v>399</v>
      </c>
      <c r="H59" s="55">
        <f>SUM(H6:H58)</f>
        <v>898480.08</v>
      </c>
      <c r="I59" s="55">
        <v>10525524.56</v>
      </c>
      <c r="J59" s="68">
        <v>510000</v>
      </c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</row>
    <row r="60" s="45" customFormat="1" spans="1:227">
      <c r="A60" s="45" t="s">
        <v>81</v>
      </c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</row>
    <row r="61" s="45" customFormat="1" ht="38" customHeight="1" spans="1:227">
      <c r="A61" s="65" t="s">
        <v>82</v>
      </c>
      <c r="B61" s="65"/>
      <c r="C61" s="65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</row>
  </sheetData>
  <autoFilter xmlns:etc="http://www.wps.cn/officeDocument/2017/etCustomData" ref="A1:G61" etc:filterBottomFollowUsedRange="0">
    <extLst/>
  </autoFilter>
  <mergeCells count="13">
    <mergeCell ref="A3:J3"/>
    <mergeCell ref="F4:G4"/>
    <mergeCell ref="H4:I4"/>
    <mergeCell ref="A59:C59"/>
    <mergeCell ref="A60:C60"/>
    <mergeCell ref="A61:C61"/>
    <mergeCell ref="A4:A5"/>
    <mergeCell ref="B4:B5"/>
    <mergeCell ref="C4:C5"/>
    <mergeCell ref="D4:D5"/>
    <mergeCell ref="E4:E5"/>
    <mergeCell ref="J4:J5"/>
    <mergeCell ref="A1:J2"/>
  </mergeCells>
  <conditionalFormatting sqref="F6:F60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opLeftCell="A5" workbookViewId="0">
      <selection activeCell="K9" sqref="K9"/>
    </sheetView>
  </sheetViews>
  <sheetFormatPr defaultColWidth="7.87962962962963" defaultRowHeight="14.4"/>
  <cols>
    <col min="1" max="1" width="4.5" style="1" customWidth="1"/>
    <col min="2" max="2" width="8.5" style="1" customWidth="1"/>
    <col min="3" max="3" width="22.75" style="1" customWidth="1"/>
    <col min="4" max="4" width="16.25" style="1" customWidth="1"/>
    <col min="5" max="6" width="18.8796296296296" style="1" customWidth="1"/>
    <col min="7" max="7" width="12.8796296296296" style="1" customWidth="1"/>
    <col min="8" max="8" width="11.6296296296296" style="1" customWidth="1"/>
    <col min="9" max="9" width="9.75" style="1" customWidth="1"/>
    <col min="10" max="10" width="14.75" style="1" customWidth="1"/>
    <col min="11" max="11" width="12" style="2" customWidth="1"/>
    <col min="12" max="245" width="7.87962962962963" style="1"/>
    <col min="246" max="16384" width="7.87962962962963" style="3"/>
  </cols>
  <sheetData>
    <row r="1" s="1" customFormat="1" ht="13.2" spans="1:11">
      <c r="A1" s="4" t="s">
        <v>83</v>
      </c>
      <c r="B1" s="4"/>
      <c r="C1" s="4"/>
      <c r="D1" s="4"/>
      <c r="E1" s="4"/>
      <c r="F1" s="4"/>
      <c r="G1" s="4"/>
      <c r="H1" s="4"/>
      <c r="I1" s="4"/>
      <c r="J1" s="4"/>
      <c r="K1" s="32"/>
    </row>
    <row r="2" s="1" customFormat="1" ht="24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32"/>
    </row>
    <row r="3" s="1" customFormat="1" ht="24" customHeight="1" spans="1:11">
      <c r="A3" s="5" t="s">
        <v>84</v>
      </c>
      <c r="B3" s="5"/>
      <c r="C3" s="5"/>
      <c r="D3" s="5"/>
      <c r="E3" s="5"/>
      <c r="F3" s="5"/>
      <c r="G3" s="5"/>
      <c r="H3" s="5"/>
      <c r="I3" s="5"/>
      <c r="J3" s="5"/>
      <c r="K3" s="33"/>
    </row>
    <row r="4" s="1" customFormat="1" ht="21" customHeight="1" spans="1:11">
      <c r="A4" s="6" t="s">
        <v>2</v>
      </c>
      <c r="B4" s="7" t="s">
        <v>3</v>
      </c>
      <c r="C4" s="8" t="s">
        <v>4</v>
      </c>
      <c r="D4" s="9" t="s">
        <v>85</v>
      </c>
      <c r="E4" s="10" t="s">
        <v>86</v>
      </c>
      <c r="F4" s="11" t="s">
        <v>6</v>
      </c>
      <c r="G4" s="12" t="s">
        <v>87</v>
      </c>
      <c r="H4" s="12" t="s">
        <v>7</v>
      </c>
      <c r="I4" s="12"/>
      <c r="J4" s="19" t="s">
        <v>88</v>
      </c>
      <c r="K4" s="34" t="s">
        <v>89</v>
      </c>
    </row>
    <row r="5" s="1" customFormat="1" ht="21" customHeight="1" spans="1:11">
      <c r="A5" s="13"/>
      <c r="B5" s="14"/>
      <c r="C5" s="15"/>
      <c r="D5" s="16"/>
      <c r="E5" s="17"/>
      <c r="F5" s="18"/>
      <c r="G5" s="19"/>
      <c r="H5" s="20" t="s">
        <v>10</v>
      </c>
      <c r="I5" s="20" t="s">
        <v>90</v>
      </c>
      <c r="J5" s="35"/>
      <c r="K5" s="36" t="s">
        <v>91</v>
      </c>
    </row>
    <row r="6" s="1" customFormat="1" ht="29" customHeight="1" spans="1:11">
      <c r="A6" s="21"/>
      <c r="B6" s="22" t="s">
        <v>14</v>
      </c>
      <c r="C6" s="23">
        <v>1</v>
      </c>
      <c r="D6" s="24"/>
      <c r="E6" s="24"/>
      <c r="F6" s="24"/>
      <c r="G6" s="24"/>
      <c r="H6" s="25">
        <v>11</v>
      </c>
      <c r="I6" s="37">
        <v>11</v>
      </c>
      <c r="J6" s="38">
        <v>128275.3</v>
      </c>
      <c r="K6" s="39">
        <v>4.5</v>
      </c>
    </row>
    <row r="7" s="1" customFormat="1" ht="33" customHeight="1" spans="1:256">
      <c r="A7" s="26"/>
      <c r="B7" s="27"/>
      <c r="C7" s="28" t="s">
        <v>92</v>
      </c>
      <c r="D7" s="29"/>
      <c r="E7" s="29"/>
      <c r="F7" s="29"/>
      <c r="G7" s="29"/>
      <c r="H7" s="25">
        <v>11</v>
      </c>
      <c r="I7" s="37">
        <v>11</v>
      </c>
      <c r="J7" s="38">
        <v>128275.3</v>
      </c>
      <c r="K7" s="40">
        <v>4.5</v>
      </c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s="1" customFormat="1" ht="20" customHeight="1" spans="1:11">
      <c r="A8" s="21"/>
      <c r="B8" s="21"/>
      <c r="C8" s="29"/>
      <c r="D8" s="29"/>
      <c r="E8" s="29"/>
      <c r="F8" s="29"/>
      <c r="G8" s="23" t="s">
        <v>93</v>
      </c>
      <c r="H8" s="23" t="s">
        <v>94</v>
      </c>
      <c r="I8" s="41">
        <v>1</v>
      </c>
      <c r="J8" s="42">
        <v>12997.5</v>
      </c>
      <c r="K8" s="43">
        <v>0.47</v>
      </c>
    </row>
    <row r="9" s="1" customFormat="1" ht="20" customHeight="1" spans="1:11">
      <c r="A9" s="21"/>
      <c r="B9" s="21"/>
      <c r="C9" s="29"/>
      <c r="D9" s="29"/>
      <c r="E9" s="29"/>
      <c r="F9" s="29"/>
      <c r="G9" s="23" t="s">
        <v>93</v>
      </c>
      <c r="H9" s="23" t="s">
        <v>95</v>
      </c>
      <c r="I9" s="41">
        <v>1</v>
      </c>
      <c r="J9" s="42">
        <v>15281.7</v>
      </c>
      <c r="K9" s="43">
        <v>0.53</v>
      </c>
    </row>
    <row r="10" s="1" customFormat="1" ht="20" customHeight="1" spans="1:11">
      <c r="A10" s="21"/>
      <c r="B10" s="21"/>
      <c r="C10" s="29"/>
      <c r="D10" s="29"/>
      <c r="E10" s="29"/>
      <c r="F10" s="29"/>
      <c r="G10" s="23" t="s">
        <v>93</v>
      </c>
      <c r="H10" s="23" t="s">
        <v>96</v>
      </c>
      <c r="I10" s="41">
        <v>1</v>
      </c>
      <c r="J10" s="42">
        <v>14287.5</v>
      </c>
      <c r="K10" s="43">
        <v>0.5</v>
      </c>
    </row>
    <row r="11" s="1" customFormat="1" ht="20" customHeight="1" spans="1:11">
      <c r="A11" s="21"/>
      <c r="B11" s="21"/>
      <c r="C11" s="29"/>
      <c r="D11" s="29"/>
      <c r="E11" s="29"/>
      <c r="F11" s="29"/>
      <c r="G11" s="23" t="s">
        <v>93</v>
      </c>
      <c r="H11" s="23" t="s">
        <v>97</v>
      </c>
      <c r="I11" s="41">
        <v>1</v>
      </c>
      <c r="J11" s="42">
        <v>15251.7</v>
      </c>
      <c r="K11" s="43">
        <v>0.53</v>
      </c>
    </row>
    <row r="12" s="1" customFormat="1" ht="20" customHeight="1" spans="1:11">
      <c r="A12" s="21"/>
      <c r="B12" s="21"/>
      <c r="C12" s="29"/>
      <c r="D12" s="29"/>
      <c r="E12" s="29"/>
      <c r="F12" s="29"/>
      <c r="G12" s="23" t="s">
        <v>93</v>
      </c>
      <c r="H12" s="23" t="s">
        <v>98</v>
      </c>
      <c r="I12" s="41">
        <v>1</v>
      </c>
      <c r="J12" s="42">
        <v>15034.4</v>
      </c>
      <c r="K12" s="43">
        <v>0.52</v>
      </c>
    </row>
    <row r="13" s="1" customFormat="1" ht="20" customHeight="1" spans="1:11">
      <c r="A13" s="21"/>
      <c r="B13" s="21"/>
      <c r="C13" s="29"/>
      <c r="D13" s="29"/>
      <c r="E13" s="29"/>
      <c r="F13" s="29"/>
      <c r="G13" s="23" t="s">
        <v>93</v>
      </c>
      <c r="H13" s="23" t="s">
        <v>99</v>
      </c>
      <c r="I13" s="41">
        <v>1</v>
      </c>
      <c r="J13" s="42">
        <v>14770.7</v>
      </c>
      <c r="K13" s="43">
        <v>0.51</v>
      </c>
    </row>
    <row r="14" s="1" customFormat="1" ht="20" customHeight="1" spans="1:11">
      <c r="A14" s="21"/>
      <c r="B14" s="21"/>
      <c r="C14" s="29"/>
      <c r="D14" s="29"/>
      <c r="E14" s="29"/>
      <c r="F14" s="29"/>
      <c r="G14" s="23" t="s">
        <v>100</v>
      </c>
      <c r="H14" s="23" t="s">
        <v>101</v>
      </c>
      <c r="I14" s="41">
        <v>1</v>
      </c>
      <c r="J14" s="42">
        <v>490</v>
      </c>
      <c r="K14" s="43">
        <v>0.03</v>
      </c>
    </row>
    <row r="15" s="1" customFormat="1" ht="20" customHeight="1" spans="1:11">
      <c r="A15" s="21"/>
      <c r="B15" s="21"/>
      <c r="C15" s="29"/>
      <c r="D15" s="29"/>
      <c r="E15" s="29"/>
      <c r="F15" s="29"/>
      <c r="G15" s="23" t="s">
        <v>100</v>
      </c>
      <c r="H15" s="23" t="s">
        <v>102</v>
      </c>
      <c r="I15" s="41">
        <v>1</v>
      </c>
      <c r="J15" s="42">
        <v>395.6</v>
      </c>
      <c r="K15" s="43">
        <v>0.02</v>
      </c>
    </row>
    <row r="16" s="1" customFormat="1" ht="20" customHeight="1" spans="1:11">
      <c r="A16" s="21"/>
      <c r="B16" s="21"/>
      <c r="C16" s="29"/>
      <c r="D16" s="29"/>
      <c r="E16" s="29"/>
      <c r="F16" s="29"/>
      <c r="G16" s="23" t="s">
        <v>93</v>
      </c>
      <c r="H16" s="23" t="s">
        <v>103</v>
      </c>
      <c r="I16" s="41">
        <v>1</v>
      </c>
      <c r="J16" s="42">
        <v>12080.8</v>
      </c>
      <c r="K16" s="43">
        <v>0.43</v>
      </c>
    </row>
    <row r="17" s="1" customFormat="1" ht="20" customHeight="1" spans="1:11">
      <c r="A17" s="21"/>
      <c r="B17" s="21"/>
      <c r="C17" s="29"/>
      <c r="D17" s="29"/>
      <c r="E17" s="29"/>
      <c r="F17" s="29"/>
      <c r="G17" s="23" t="s">
        <v>93</v>
      </c>
      <c r="H17" s="23" t="s">
        <v>104</v>
      </c>
      <c r="I17" s="41">
        <v>1</v>
      </c>
      <c r="J17" s="42">
        <v>13951.6</v>
      </c>
      <c r="K17" s="43">
        <v>0.48</v>
      </c>
    </row>
    <row r="18" s="1" customFormat="1" ht="20" customHeight="1" spans="1:11">
      <c r="A18" s="21"/>
      <c r="B18" s="21"/>
      <c r="C18" s="29"/>
      <c r="D18" s="29"/>
      <c r="E18" s="29"/>
      <c r="F18" s="29"/>
      <c r="G18" s="23" t="s">
        <v>93</v>
      </c>
      <c r="H18" s="23" t="s">
        <v>105</v>
      </c>
      <c r="I18" s="41">
        <v>1</v>
      </c>
      <c r="J18" s="42">
        <v>13733.8</v>
      </c>
      <c r="K18" s="43">
        <v>0.48</v>
      </c>
    </row>
    <row r="19" s="1" customFormat="1" ht="20" customHeight="1" spans="1:11">
      <c r="A19" s="21"/>
      <c r="B19" s="21"/>
      <c r="C19" s="29"/>
      <c r="D19" s="29"/>
      <c r="E19" s="29"/>
      <c r="F19" s="29"/>
      <c r="G19" s="29"/>
      <c r="H19" s="23"/>
      <c r="I19" s="25"/>
      <c r="J19" s="25"/>
      <c r="K19" s="43"/>
    </row>
    <row r="20" s="1" customFormat="1" ht="20" customHeight="1" spans="1:11">
      <c r="A20" s="21"/>
      <c r="B20" s="21"/>
      <c r="C20" s="29"/>
      <c r="D20" s="29"/>
      <c r="E20" s="29"/>
      <c r="F20" s="29"/>
      <c r="G20" s="29"/>
      <c r="H20" s="23"/>
      <c r="I20" s="25"/>
      <c r="J20" s="25"/>
      <c r="K20" s="43"/>
    </row>
    <row r="21" s="1" customFormat="1" ht="20" customHeight="1" spans="1:255">
      <c r="A21" s="30"/>
      <c r="B21" s="30"/>
      <c r="C21" s="30"/>
      <c r="D21" s="30"/>
      <c r="E21" s="30"/>
      <c r="F21" s="30"/>
      <c r="G21" s="30"/>
      <c r="H21" s="23"/>
      <c r="I21" s="25"/>
      <c r="J21" s="43"/>
      <c r="K21" s="43"/>
      <c r="IL21" s="3"/>
      <c r="IM21" s="3"/>
      <c r="IN21" s="3"/>
      <c r="IO21" s="3"/>
      <c r="IP21" s="3"/>
      <c r="IQ21" s="3"/>
      <c r="IR21" s="3"/>
      <c r="IS21" s="3"/>
      <c r="IT21" s="3"/>
      <c r="IU21" s="3"/>
    </row>
    <row r="22" s="1" customFormat="1" spans="1:255">
      <c r="A22" s="31" t="s">
        <v>81</v>
      </c>
      <c r="B22" s="31"/>
      <c r="K22" s="2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="1" customFormat="1" spans="1:255">
      <c r="A23" s="31" t="s">
        <v>106</v>
      </c>
      <c r="B23" s="31"/>
      <c r="C23" s="31"/>
      <c r="D23" s="31"/>
      <c r="E23" s="31"/>
      <c r="F23" s="31"/>
      <c r="G23" s="31"/>
      <c r="K23" s="2"/>
      <c r="IL23" s="3"/>
      <c r="IM23" s="3"/>
      <c r="IN23" s="3"/>
      <c r="IO23" s="3"/>
      <c r="IP23" s="3"/>
      <c r="IQ23" s="3"/>
      <c r="IR23" s="3"/>
      <c r="IS23" s="3"/>
      <c r="IT23" s="3"/>
      <c r="IU23" s="3"/>
    </row>
    <row r="24" s="1" customFormat="1" spans="1:255">
      <c r="A24" s="31"/>
      <c r="B24" s="31"/>
      <c r="K24" s="2"/>
      <c r="IL24" s="3"/>
      <c r="IM24" s="3"/>
      <c r="IN24" s="3"/>
      <c r="IO24" s="3"/>
      <c r="IP24" s="3"/>
      <c r="IQ24" s="3"/>
      <c r="IR24" s="3"/>
      <c r="IS24" s="3"/>
      <c r="IT24" s="3"/>
      <c r="IU24" s="3"/>
    </row>
  </sheetData>
  <mergeCells count="14">
    <mergeCell ref="A3:K3"/>
    <mergeCell ref="H4:I4"/>
    <mergeCell ref="A22:F22"/>
    <mergeCell ref="A23:F23"/>
    <mergeCell ref="A24:F24"/>
    <mergeCell ref="A4:A5"/>
    <mergeCell ref="B4:B5"/>
    <mergeCell ref="C4:C5"/>
    <mergeCell ref="D4:D5"/>
    <mergeCell ref="E4:E5"/>
    <mergeCell ref="F4:F5"/>
    <mergeCell ref="G4:G5"/>
    <mergeCell ref="J4:J5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农客</vt:lpstr>
      <vt:lpstr>新能源公交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jtt</dc:creator>
  <cp:lastModifiedBy>special</cp:lastModifiedBy>
  <dcterms:created xsi:type="dcterms:W3CDTF">2024-07-13T11:09:00Z</dcterms:created>
  <dcterms:modified xsi:type="dcterms:W3CDTF">2024-09-23T04:18:03Z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9A09EB3DF01744BF8BF95438EEDE5D92_13</vt:lpwstr>
  </property>
</Properties>
</file>